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1190"/>
  </bookViews>
  <sheets>
    <sheet name="Лист4" sheetId="1" r:id="rId1"/>
  </sheets>
  <calcPr calcId="124519"/>
</workbook>
</file>

<file path=xl/calcChain.xml><?xml version="1.0" encoding="utf-8"?>
<calcChain xmlns="http://schemas.openxmlformats.org/spreadsheetml/2006/main">
  <c r="L85" i="1"/>
  <c r="L84" s="1"/>
  <c r="K85"/>
  <c r="K84" s="1"/>
  <c r="J85"/>
  <c r="J84" s="1"/>
  <c r="L80"/>
  <c r="K80"/>
  <c r="J80"/>
  <c r="L77"/>
  <c r="L58" s="1"/>
  <c r="L57" s="1"/>
  <c r="K77"/>
  <c r="J77"/>
  <c r="J67"/>
  <c r="J64"/>
  <c r="J63" s="1"/>
  <c r="J59"/>
  <c r="K58"/>
  <c r="K57" s="1"/>
  <c r="J53"/>
  <c r="L50"/>
  <c r="K50"/>
  <c r="K49" s="1"/>
  <c r="J50"/>
  <c r="L49"/>
  <c r="J49"/>
  <c r="L47"/>
  <c r="K47"/>
  <c r="J47"/>
  <c r="J44" s="1"/>
  <c r="L45"/>
  <c r="K45"/>
  <c r="J45"/>
  <c r="K44"/>
  <c r="L42"/>
  <c r="K42"/>
  <c r="J42"/>
  <c r="J41" s="1"/>
  <c r="J33" s="1"/>
  <c r="L41"/>
  <c r="K41"/>
  <c r="L39"/>
  <c r="K39"/>
  <c r="J39"/>
  <c r="L37"/>
  <c r="K37"/>
  <c r="K34" s="1"/>
  <c r="K33" s="1"/>
  <c r="L35"/>
  <c r="K35"/>
  <c r="J35"/>
  <c r="L34"/>
  <c r="L33" s="1"/>
  <c r="J34"/>
  <c r="J31"/>
  <c r="L28"/>
  <c r="K28"/>
  <c r="K25" s="1"/>
  <c r="J28"/>
  <c r="L26"/>
  <c r="K26"/>
  <c r="J26"/>
  <c r="J25" s="1"/>
  <c r="L25"/>
  <c r="L23"/>
  <c r="L22" s="1"/>
  <c r="K23"/>
  <c r="K22" s="1"/>
  <c r="J23"/>
  <c r="J22" s="1"/>
  <c r="L19"/>
  <c r="K19"/>
  <c r="J19"/>
  <c r="J18" s="1"/>
  <c r="L18"/>
  <c r="K18"/>
  <c r="L44" l="1"/>
  <c r="J58"/>
  <c r="J57" s="1"/>
  <c r="K17"/>
  <c r="K87" s="1"/>
  <c r="L17"/>
  <c r="L87" s="1"/>
  <c r="J17"/>
  <c r="J87" l="1"/>
</calcChain>
</file>

<file path=xl/sharedStrings.xml><?xml version="1.0" encoding="utf-8"?>
<sst xmlns="http://schemas.openxmlformats.org/spreadsheetml/2006/main" count="638" uniqueCount="161">
  <si>
    <t xml:space="preserve">                    Приложение № 2</t>
  </si>
  <si>
    <t xml:space="preserve">                      к  Решению Собрания депутатов</t>
  </si>
  <si>
    <t>"О бюджете Городского поселения Звенигово                                                      Звениговского муниципального района                                                                          Республики Марий Эл  на 2024 год</t>
  </si>
  <si>
    <t xml:space="preserve"> и на плановый период 2025 и 2026 годов" </t>
  </si>
  <si>
    <t xml:space="preserve">                                           от   декабря  2023 года № </t>
  </si>
  <si>
    <t>П Р О Г Н О З И Р У Е М Ы Е        О Б Ъ Е МЫ</t>
  </si>
  <si>
    <t xml:space="preserve"> поступлений доходов в бюджет Городского поселения Звенигово </t>
  </si>
  <si>
    <t xml:space="preserve">Звениговского муниципального района Республики Марий Эл </t>
  </si>
  <si>
    <t xml:space="preserve">   на 2024 год и на плановый период 2025 и 2026 годов</t>
  </si>
  <si>
    <t>(тыс. рублей)</t>
  </si>
  <si>
    <t xml:space="preserve">Код дохода </t>
  </si>
  <si>
    <t>Наименование дохода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</si>
  <si>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</si>
  <si>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</si>
  <si>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</si>
  <si>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</si>
  <si>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</si>
  <si>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</si>
  <si>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</si>
  <si>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</si>
  <si>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</si>
  <si>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</si>
  <si>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</si>
  <si>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</si>
  <si>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000</t>
  </si>
  <si>
    <t>00</t>
  </si>
  <si>
    <t>0000</t>
  </si>
  <si>
    <t xml:space="preserve">Налоговые и неналоговые доходы </t>
  </si>
  <si>
    <t>01</t>
  </si>
  <si>
    <t>Налоги на прибыль, доходы</t>
  </si>
  <si>
    <t>02</t>
  </si>
  <si>
    <t>110</t>
  </si>
  <si>
    <t>Налог на доходы физических лиц</t>
  </si>
  <si>
    <t>010</t>
  </si>
  <si>
    <r>
      <rPr>
        <sz val="14"/>
        <rFont val="Times New Roman"/>
      </rPr>
  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</t>
    </r>
    <r>
      <rPr>
        <vertAlign val="superscript"/>
        <sz val="14"/>
        <rFont val="Times New Roman"/>
      </rPr>
      <t>1</t>
    </r>
    <r>
      <rPr>
        <sz val="14"/>
        <rFont val="Times New Roman"/>
      </rPr>
      <t xml:space="preserve"> и 228 Налогового кодекса Российской Федерации</t>
    </r>
  </si>
  <si>
    <t>080</t>
  </si>
  <si>
    <t>1000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</si>
  <si>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</si>
  <si>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05</t>
  </si>
  <si>
    <t>Налоги на совокупный доход</t>
  </si>
  <si>
    <t>03</t>
  </si>
  <si>
    <t>Единый сельскохозяйственный налог</t>
  </si>
  <si>
    <t>06</t>
  </si>
  <si>
    <t>Налоги на имущество</t>
  </si>
  <si>
    <t>Налог на имущество физических лиц</t>
  </si>
  <si>
    <t>030</t>
  </si>
  <si>
    <t>13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</si>
  <si>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</si>
  <si>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Земельный налог</t>
  </si>
  <si>
    <t>033</t>
  </si>
  <si>
    <t>Земельный налог с организаций, обладающих земельным участком, расположенным в границах городских  поселений</t>
  </si>
  <si>
    <t>043</t>
  </si>
  <si>
    <t>Земельный налог с физических лиц, обладающих земельным участком, расположенным в границах  городских  поселений</t>
  </si>
  <si>
    <t>09</t>
  </si>
  <si>
    <t xml:space="preserve">ЗАДОЛЖЕННОСТЬ И ПЕРЕРАСЧЕТЫ ПО ОТМЕНЕННЫМ НАЛОГАМ , СБОРАМ И ИНЫМ ОБЯЗАТЕЛЬНЫМ ПЛАТЕЖАМ </t>
  </si>
  <si>
    <t>04</t>
  </si>
  <si>
    <t>053</t>
  </si>
  <si>
    <t>10</t>
  </si>
  <si>
    <t>Земельный налог (по обязательствам,возникшим до 1 января 2006г.), мобилизуемый на территориях поселений</t>
  </si>
  <si>
    <t>11</t>
  </si>
  <si>
    <t>Доходы от использования имущества, находящегося в государственной и муниципальной собственности</t>
  </si>
  <si>
    <t>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</si>
  <si>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</si>
  <si>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</si>
  <si>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013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</si>
  <si>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 городских поселений, а также средства от продажи права на заключение договоров аренды указанных земельных участков</t>
  </si>
  <si>
    <t>020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</si>
  <si>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</si>
  <si>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025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</si>
  <si>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</si>
  <si>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070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</si>
  <si>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</si>
  <si>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075</t>
  </si>
  <si>
    <t>Доходы от сдачи в аренду имущества, составляющего казну городских поселений (за исключением земельных участков)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</si>
  <si>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</si>
  <si>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</si>
  <si>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</si>
  <si>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045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</si>
  <si>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</si>
  <si>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Доходы от оказания платных услуг и компенсации затрат государства</t>
  </si>
  <si>
    <t>990</t>
  </si>
  <si>
    <t>130</t>
  </si>
  <si>
    <t>Прочие доходы от оказания платных услуг (работ)</t>
  </si>
  <si>
    <t>995</t>
  </si>
  <si>
    <t>Прочие доходы от оказания платных услуг (работ) получателями средств бюджетов городских поселений</t>
  </si>
  <si>
    <t>060</t>
  </si>
  <si>
    <t>Доходы, поступающие в порядке возмещения расходов, понесенных в связи с эксплуатацией имущества</t>
  </si>
  <si>
    <t>065</t>
  </si>
  <si>
    <t>Доходы, поступающие в порядке возмещения расходов, понесенных в связи с эксплуатацией имущества городских поселений</t>
  </si>
  <si>
    <t>14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</si>
  <si>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</si>
  <si>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</si>
  <si>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</si>
  <si>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</si>
  <si>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</si>
  <si>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</si>
  <si>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</si>
  <si>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</si>
  <si>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313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</si>
  <si>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земельных участков, находящихся в собственности городских поселений</t>
  </si>
  <si>
    <t>17</t>
  </si>
  <si>
    <t>050</t>
  </si>
  <si>
    <t>180</t>
  </si>
  <si>
    <t>Прочие неналоговые доходы</t>
  </si>
  <si>
    <t xml:space="preserve">Безвозмездные поступления </t>
  </si>
  <si>
    <t>Безвозмездные поступления от других бюджетов бюджетной системы Российской Федерации</t>
  </si>
  <si>
    <t>151</t>
  </si>
  <si>
    <t xml:space="preserve">Дотации бюджетам субъектов Российской Федерации и муниципальных образований </t>
  </si>
  <si>
    <t>15</t>
  </si>
  <si>
    <t>001</t>
  </si>
  <si>
    <t>Дотации бюджетам городских поселений на выравнивание бюджетной обеспеченности</t>
  </si>
  <si>
    <t>003</t>
  </si>
  <si>
    <t>Дотации бюджетам поселений на поддержку мер по обеспечению сбалансированности бюджетов</t>
  </si>
  <si>
    <t>002</t>
  </si>
  <si>
    <t>Дотации бюджетам городских поселений на поддержку мер по обеспечению сбалансированности бюджетов</t>
  </si>
  <si>
    <t>Субсидии бюджетам субъектов Российской Федерации и муниципальных образований (межбюджетные субсидии)</t>
  </si>
  <si>
    <t>999</t>
  </si>
  <si>
    <t>Прочие субсидии бюджетам поселений</t>
  </si>
  <si>
    <t>0021</t>
  </si>
  <si>
    <t>Субсидии бюджетам поселений на выплату заработной платы работникам бюджетной сферы</t>
  </si>
  <si>
    <t>0080</t>
  </si>
  <si>
    <t>Субсидии бюджетам поселений на компенсацию разницы в тарифах на ЖКУ</t>
  </si>
  <si>
    <t>20</t>
  </si>
  <si>
    <t>077</t>
  </si>
  <si>
    <t>0010</t>
  </si>
  <si>
    <t>Субсидии бюджетам  на объекты капитального строительства муниципальной собственности из республиканского бюджета Республики Марий Эл</t>
  </si>
  <si>
    <t>Субсидии бюджетам городских поселений на бюджетные инвестиции в  объекты капитального строительства муниципальной собственности из республиканского бюджета Республики Марий Эл</t>
  </si>
  <si>
    <t>302</t>
  </si>
  <si>
    <t>Субсидии бюджетам городских поселений на обеспечение мероприятий по переселению граждан из аварийного жилищного фонда за счет средств республиканского бюджета Республики Марий Эл</t>
  </si>
  <si>
    <t>089</t>
  </si>
  <si>
    <t>0012</t>
  </si>
  <si>
    <t>Субсидии бюджетам городских  поселений на обеспечение мероприятий по переселению граждан из  аварийного жилищного фонда за счет средств бюджета Звениговского муниципального района</t>
  </si>
  <si>
    <t>0002</t>
  </si>
  <si>
    <t>Субсидии бюджетам муниципальных районов на обеспечение мероприятий по переселению граждан из аварийного жил.фонда за счет средств бюджетов</t>
  </si>
  <si>
    <t>29</t>
  </si>
  <si>
    <t>0020</t>
  </si>
  <si>
    <t>Субсидии бюджетам городских поселений   на осуществление целевых мероприятий в отношении автомобильных дорог общего пользования  местного значения за счет средств республиканского бюджета Республики Марий Эл</t>
  </si>
  <si>
    <t>0030</t>
  </si>
  <si>
    <t>Субсидии бюджетам поселений на капиталный ремонт и ремонт дворовых территорий многоквартирных домов, проездов к дворовым территориям многоквартирных домов населенных пунктов за счет средств республиканского бюджета Республики Марий Эл</t>
  </si>
  <si>
    <t>150</t>
  </si>
  <si>
    <t>Субсидии бюджетам бюджетной системы Российской Федерации (межбюджетные субсидии)</t>
  </si>
  <si>
    <t>25</t>
  </si>
  <si>
    <t>555</t>
  </si>
  <si>
    <t>Субсидии бюджетам городских поселений на реализацию программ формирования современной городской среды</t>
  </si>
  <si>
    <t>Прочие субсидии (на осуществление целевых мероприятий в отношении автомобильных дорог общего пользования местного значения)</t>
  </si>
  <si>
    <t>40</t>
  </si>
  <si>
    <t>Иные межбюджетные трансферты</t>
  </si>
  <si>
    <t>014</t>
  </si>
  <si>
    <t>0210</t>
  </si>
  <si>
    <t>Межбюджетные трансферты, передаваемые бюджетам городских поселений из бюджетов муниципальных районов на осуществление мероприятий в отношении автомобильных дорог общего пользования местного значения за счет средств районного бюджета</t>
  </si>
  <si>
    <t>45</t>
  </si>
  <si>
    <t>323</t>
  </si>
  <si>
    <t>Межбюджетные трансферты, передаваемые бюджетам городских поселений на реализацию мероприятий индивидуальных программ социально-экономического развития субъектов Российской Федерации в части строительства и жилищно-коммунального хозяйства</t>
  </si>
  <si>
    <t>424</t>
  </si>
  <si>
    <t>Межбюджетные трансферты, передаваемые бюджетам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</si>
  <si>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>07</t>
  </si>
  <si>
    <t>Прочие безвозмездные поступления</t>
  </si>
  <si>
    <t>Прочие безвозмездные поступления в бюджеты городских поселений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</si>
  <si>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</si>
  <si>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 xml:space="preserve">Всего </t>
  </si>
  <si>
    <t>______________</t>
  </si>
</sst>
</file>

<file path=xl/styles.xml><?xml version="1.0" encoding="utf-8"?>
<styleSheet xmlns="http://schemas.openxmlformats.org/spreadsheetml/2006/main">
  <numFmts count="3">
    <numFmt numFmtId="164" formatCode="_-* #,##0.0_р_._-;\-* #,##0.0_р_._-;_-* \-??_р_._-;_-@_-"/>
    <numFmt numFmtId="165" formatCode="#,##0.0"/>
    <numFmt numFmtId="166" formatCode="0.0"/>
  </numFmts>
  <fonts count="9">
    <font>
      <sz val="11"/>
      <name val="Calibri"/>
    </font>
    <font>
      <sz val="13"/>
      <name val="Times New Roman"/>
    </font>
    <font>
      <sz val="14"/>
      <name val="Times New Roman"/>
    </font>
    <font>
      <b/>
      <sz val="14"/>
      <name val="Times New Roman"/>
    </font>
    <font>
      <b/>
      <sz val="14"/>
      <name val="Arial Cyr"/>
    </font>
    <font>
      <sz val="14"/>
      <color rgb="FF000000"/>
      <name val="Times New Roman"/>
    </font>
    <font>
      <sz val="14"/>
      <color theme="1"/>
      <name val="Times New Roman"/>
    </font>
    <font>
      <sz val="13.5"/>
      <name val="Times New Roman"/>
    </font>
    <font>
      <vertAlign val="superscript"/>
      <sz val="1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FF"/>
      </patternFill>
    </fill>
    <fill>
      <patternFill patternType="solid">
        <f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 applyNumberFormat="1" applyFont="1"/>
    <xf numFmtId="0" fontId="1" fillId="0" borderId="0" xfId="0" applyNumberFormat="1" applyFont="1" applyAlignment="1">
      <alignment horizontal="center" vertical="top"/>
    </xf>
    <xf numFmtId="0" fontId="1" fillId="0" borderId="0" xfId="0" applyNumberFormat="1" applyFont="1" applyAlignment="1">
      <alignment vertical="top"/>
    </xf>
    <xf numFmtId="0" fontId="2" fillId="0" borderId="0" xfId="0" applyNumberFormat="1" applyFont="1" applyAlignment="1">
      <alignment horizontal="center" vertical="top"/>
    </xf>
    <xf numFmtId="0" fontId="2" fillId="0" borderId="0" xfId="0" applyNumberFormat="1" applyFont="1" applyAlignment="1">
      <alignment vertical="top"/>
    </xf>
    <xf numFmtId="0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right" vertical="top" wrapText="1"/>
    </xf>
    <xf numFmtId="0" fontId="1" fillId="0" borderId="0" xfId="0" applyNumberFormat="1" applyFont="1" applyAlignment="1">
      <alignment vertical="center"/>
    </xf>
    <xf numFmtId="49" fontId="5" fillId="0" borderId="4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center" vertical="top" wrapText="1"/>
    </xf>
    <xf numFmtId="0" fontId="2" fillId="0" borderId="7" xfId="0" applyNumberFormat="1" applyFont="1" applyBorder="1" applyAlignment="1">
      <alignment horizontal="center" vertical="top"/>
    </xf>
    <xf numFmtId="0" fontId="1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left" vertical="top" wrapText="1"/>
    </xf>
    <xf numFmtId="164" fontId="2" fillId="2" borderId="0" xfId="0" applyNumberFormat="1" applyFont="1" applyFill="1" applyAlignment="1">
      <alignment horizontal="center" vertical="top" wrapText="1"/>
    </xf>
    <xf numFmtId="164" fontId="2" fillId="2" borderId="0" xfId="0" applyNumberFormat="1" applyFont="1" applyFill="1" applyAlignment="1">
      <alignment horizontal="left" vertical="top" wrapText="1"/>
    </xf>
    <xf numFmtId="165" fontId="2" fillId="2" borderId="0" xfId="0" applyNumberFormat="1" applyFont="1" applyFill="1" applyAlignment="1">
      <alignment horizontal="center" vertical="top" wrapText="1"/>
    </xf>
    <xf numFmtId="166" fontId="1" fillId="0" borderId="0" xfId="0" applyNumberFormat="1" applyFont="1" applyAlignment="1">
      <alignment horizontal="center" vertical="top"/>
    </xf>
    <xf numFmtId="165" fontId="2" fillId="2" borderId="0" xfId="0" applyNumberFormat="1" applyFont="1" applyFill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top" wrapText="1"/>
    </xf>
    <xf numFmtId="49" fontId="2" fillId="3" borderId="0" xfId="0" applyNumberFormat="1" applyFont="1" applyFill="1" applyAlignment="1">
      <alignment horizontal="center" vertical="top" wrapText="1"/>
    </xf>
    <xf numFmtId="0" fontId="2" fillId="3" borderId="0" xfId="0" applyNumberFormat="1" applyFont="1" applyFill="1" applyAlignment="1">
      <alignment horizontal="left" vertical="top" wrapText="1"/>
    </xf>
    <xf numFmtId="165" fontId="2" fillId="4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left" vertical="top" wrapText="1"/>
    </xf>
    <xf numFmtId="165" fontId="1" fillId="0" borderId="0" xfId="0" applyNumberFormat="1" applyFont="1" applyAlignment="1">
      <alignment horizontal="center" vertical="center"/>
    </xf>
    <xf numFmtId="49" fontId="2" fillId="2" borderId="0" xfId="0" applyNumberFormat="1" applyFont="1" applyFill="1" applyAlignment="1">
      <alignment horizontal="left" vertical="top" wrapText="1"/>
    </xf>
    <xf numFmtId="49" fontId="2" fillId="2" borderId="0" xfId="0" applyNumberFormat="1" applyFont="1" applyFill="1" applyAlignment="1">
      <alignment horizontal="center" vertical="top" wrapText="1"/>
    </xf>
    <xf numFmtId="49" fontId="5" fillId="2" borderId="0" xfId="0" applyNumberFormat="1" applyFont="1" applyFill="1" applyAlignment="1">
      <alignment horizontal="left" vertical="top" wrapText="1"/>
    </xf>
    <xf numFmtId="0" fontId="2" fillId="2" borderId="0" xfId="0" applyNumberFormat="1" applyFont="1" applyFill="1" applyAlignment="1">
      <alignment vertical="top" wrapText="1"/>
    </xf>
    <xf numFmtId="49" fontId="5" fillId="2" borderId="0" xfId="0" applyNumberFormat="1" applyFont="1" applyFill="1" applyAlignment="1">
      <alignment horizontal="center" vertical="top" wrapText="1"/>
    </xf>
    <xf numFmtId="49" fontId="5" fillId="3" borderId="0" xfId="0" applyNumberFormat="1" applyFont="1" applyFill="1" applyAlignment="1">
      <alignment horizontal="center" vertical="top" wrapText="1"/>
    </xf>
    <xf numFmtId="0" fontId="5" fillId="0" borderId="0" xfId="0" applyNumberFormat="1" applyFont="1" applyAlignment="1">
      <alignment horizontal="left" vertical="top" wrapText="1"/>
    </xf>
    <xf numFmtId="0" fontId="2" fillId="0" borderId="0" xfId="0" applyNumberFormat="1" applyFont="1" applyAlignment="1">
      <alignment horizontal="justify" vertical="top" wrapText="1"/>
    </xf>
    <xf numFmtId="4" fontId="2" fillId="2" borderId="0" xfId="0" applyNumberFormat="1" applyFont="1" applyFill="1" applyAlignment="1">
      <alignment horizontal="center" vertical="center" wrapText="1"/>
    </xf>
    <xf numFmtId="0" fontId="1" fillId="3" borderId="0" xfId="0" applyNumberFormat="1" applyFont="1" applyFill="1" applyAlignment="1">
      <alignment vertical="top"/>
    </xf>
    <xf numFmtId="0" fontId="2" fillId="3" borderId="0" xfId="0" applyNumberFormat="1" applyFont="1" applyFill="1" applyAlignment="1">
      <alignment vertical="top" wrapText="1"/>
    </xf>
    <xf numFmtId="49" fontId="2" fillId="0" borderId="0" xfId="0" applyNumberFormat="1" applyFont="1" applyAlignment="1">
      <alignment horizontal="left" vertical="top"/>
    </xf>
    <xf numFmtId="0" fontId="5" fillId="0" borderId="0" xfId="0" applyNumberFormat="1" applyFont="1" applyAlignment="1">
      <alignment horizontal="left" vertical="center" wrapText="1"/>
    </xf>
    <xf numFmtId="166" fontId="1" fillId="0" borderId="0" xfId="0" applyNumberFormat="1" applyFont="1" applyAlignment="1">
      <alignment horizontal="center" vertical="center"/>
    </xf>
    <xf numFmtId="49" fontId="2" fillId="3" borderId="0" xfId="0" applyNumberFormat="1" applyFont="1" applyFill="1" applyAlignment="1">
      <alignment horizontal="left" vertical="top"/>
    </xf>
    <xf numFmtId="0" fontId="6" fillId="0" borderId="0" xfId="0" applyNumberFormat="1" applyFont="1" applyAlignment="1">
      <alignment horizontal="left" vertical="top" wrapText="1"/>
    </xf>
    <xf numFmtId="49" fontId="2" fillId="3" borderId="0" xfId="0" applyNumberFormat="1" applyFont="1" applyFill="1" applyAlignment="1">
      <alignment vertical="top"/>
    </xf>
    <xf numFmtId="49" fontId="2" fillId="0" borderId="0" xfId="0" applyNumberFormat="1" applyFont="1" applyAlignment="1">
      <alignment vertical="top"/>
    </xf>
    <xf numFmtId="0" fontId="7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right" vertical="top" wrapText="1"/>
    </xf>
    <xf numFmtId="49" fontId="2" fillId="0" borderId="0" xfId="0" applyNumberFormat="1" applyFont="1" applyAlignment="1">
      <alignment vertical="top" wrapText="1"/>
    </xf>
    <xf numFmtId="0" fontId="2" fillId="0" borderId="0" xfId="0" applyNumberFormat="1" applyFont="1" applyAlignment="1">
      <alignment horizontal="right" vertical="top"/>
    </xf>
    <xf numFmtId="0" fontId="1" fillId="0" borderId="0" xfId="0" applyNumberFormat="1" applyFont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left" vertical="top" wrapText="1"/>
    </xf>
    <xf numFmtId="0" fontId="4" fillId="0" borderId="2" xfId="0" applyNumberFormat="1" applyFont="1" applyBorder="1" applyAlignment="1">
      <alignment horizontal="left" vertical="top" wrapText="1"/>
    </xf>
    <xf numFmtId="0" fontId="4" fillId="0" borderId="3" xfId="0" applyNumberFormat="1" applyFont="1" applyBorder="1" applyAlignment="1">
      <alignment horizontal="left" vertical="top" wrapText="1"/>
    </xf>
    <xf numFmtId="0" fontId="2" fillId="0" borderId="0" xfId="0" applyNumberFormat="1" applyFont="1" applyAlignment="1">
      <alignment horizontal="right" vertical="top" wrapText="1"/>
    </xf>
    <xf numFmtId="0" fontId="3" fillId="0" borderId="0" xfId="0" applyNumberFormat="1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</a:gradFill>
      </a:fillStyleLst>
      <a:lnStyleLst>
        <a:ln w="9525">
          <a:solidFill>
            <a:schemeClr val="phClr">
              <a:shade val="95000"/>
              <a:satMod val="105000"/>
            </a:schemeClr>
          </a:solidFill>
          <a:prstDash val="solid"/>
        </a:ln>
        <a:ln w="25400">
          <a:solidFill>
            <a:schemeClr val="phClr"/>
          </a:solidFill>
          <a:prstDash val="solid"/>
        </a:ln>
        <a:ln w="3810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89"/>
  <sheetViews>
    <sheetView tabSelected="1" topLeftCell="A3" workbookViewId="0">
      <selection activeCell="J81" sqref="J81"/>
    </sheetView>
  </sheetViews>
  <sheetFormatPr defaultColWidth="9" defaultRowHeight="16.5"/>
  <cols>
    <col min="1" max="1" width="5.28515625" style="1" customWidth="1"/>
    <col min="2" max="2" width="3.42578125" style="2" customWidth="1"/>
    <col min="3" max="3" width="4.85546875" style="2" customWidth="1"/>
    <col min="4" max="4" width="4.7109375" style="1" customWidth="1"/>
    <col min="5" max="5" width="5.42578125" style="1" customWidth="1"/>
    <col min="6" max="6" width="4" style="2" customWidth="1"/>
    <col min="7" max="7" width="6.85546875" style="2" customWidth="1"/>
    <col min="8" max="8" width="5.28515625" style="2" customWidth="1"/>
    <col min="9" max="9" width="46.42578125" style="2" customWidth="1"/>
    <col min="10" max="10" width="16.85546875" style="2" customWidth="1"/>
    <col min="11" max="11" width="13.7109375" style="2" customWidth="1"/>
    <col min="12" max="12" width="14.85546875" style="2" customWidth="1"/>
    <col min="13" max="13" width="9" style="2" bestFit="1" customWidth="1"/>
    <col min="14" max="16384" width="9" style="2"/>
  </cols>
  <sheetData>
    <row r="1" spans="1:12" ht="20.25" customHeight="1">
      <c r="A1" s="3"/>
      <c r="B1" s="4"/>
      <c r="C1" s="4"/>
      <c r="D1" s="3"/>
      <c r="E1" s="3"/>
      <c r="F1" s="4"/>
      <c r="G1" s="4"/>
      <c r="H1" s="4"/>
      <c r="I1" s="52" t="s">
        <v>0</v>
      </c>
      <c r="J1" s="52"/>
      <c r="K1" s="52"/>
      <c r="L1" s="52"/>
    </row>
    <row r="2" spans="1:12" ht="18.75" customHeight="1">
      <c r="A2" s="3"/>
      <c r="B2" s="4"/>
      <c r="C2" s="4"/>
      <c r="D2" s="3"/>
      <c r="E2" s="3"/>
      <c r="F2" s="4"/>
      <c r="G2" s="4"/>
      <c r="H2" s="4"/>
      <c r="I2" s="52" t="s">
        <v>1</v>
      </c>
      <c r="J2" s="52"/>
      <c r="K2" s="52"/>
      <c r="L2" s="52"/>
    </row>
    <row r="3" spans="1:12" ht="60.75" customHeight="1">
      <c r="A3" s="3"/>
      <c r="B3" s="4"/>
      <c r="C3" s="4"/>
      <c r="D3" s="3"/>
      <c r="E3" s="3"/>
      <c r="F3" s="4"/>
      <c r="G3" s="4"/>
      <c r="H3" s="5"/>
      <c r="I3" s="60" t="s">
        <v>2</v>
      </c>
      <c r="J3" s="60"/>
      <c r="K3" s="60"/>
      <c r="L3" s="60"/>
    </row>
    <row r="4" spans="1:12" ht="25.5" customHeight="1">
      <c r="A4" s="3"/>
      <c r="B4" s="4"/>
      <c r="C4" s="4"/>
      <c r="D4" s="3"/>
      <c r="E4" s="3"/>
      <c r="F4" s="4"/>
      <c r="G4" s="4"/>
      <c r="H4" s="6"/>
      <c r="I4" s="60" t="s">
        <v>3</v>
      </c>
      <c r="J4" s="60"/>
      <c r="K4" s="60"/>
      <c r="L4" s="60"/>
    </row>
    <row r="5" spans="1:12" ht="18" customHeight="1">
      <c r="A5" s="52"/>
      <c r="B5" s="52"/>
      <c r="C5" s="52"/>
      <c r="D5" s="52"/>
      <c r="E5" s="52"/>
      <c r="F5" s="52"/>
      <c r="G5" s="52"/>
      <c r="H5" s="52"/>
      <c r="I5" s="52" t="s">
        <v>4</v>
      </c>
      <c r="J5" s="52"/>
      <c r="K5" s="52"/>
      <c r="L5" s="52"/>
    </row>
    <row r="6" spans="1:12" ht="17.100000000000001" customHeight="1">
      <c r="A6" s="3"/>
      <c r="B6" s="4"/>
      <c r="C6" s="4"/>
      <c r="D6" s="3"/>
      <c r="E6" s="3"/>
      <c r="F6" s="4"/>
      <c r="G6" s="4"/>
      <c r="H6" s="4"/>
      <c r="I6" s="3"/>
      <c r="J6" s="3"/>
    </row>
    <row r="7" spans="1:12" ht="17.100000000000001" customHeight="1">
      <c r="A7" s="3"/>
      <c r="B7" s="4"/>
      <c r="C7" s="4"/>
      <c r="D7" s="3"/>
      <c r="E7" s="3"/>
      <c r="F7" s="4"/>
      <c r="G7" s="4"/>
      <c r="H7" s="4"/>
      <c r="I7" s="3"/>
      <c r="J7" s="3"/>
    </row>
    <row r="8" spans="1:12" ht="17.100000000000001" customHeight="1">
      <c r="A8" s="3"/>
      <c r="B8" s="4"/>
      <c r="C8" s="4"/>
      <c r="D8" s="3"/>
      <c r="E8" s="3"/>
      <c r="F8" s="4"/>
      <c r="G8" s="4"/>
      <c r="H8" s="4"/>
      <c r="I8" s="3"/>
      <c r="J8" s="3"/>
    </row>
    <row r="9" spans="1:12" ht="18.75">
      <c r="A9" s="61" t="s">
        <v>5</v>
      </c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</row>
    <row r="10" spans="1:12" ht="18.75">
      <c r="A10" s="61" t="s">
        <v>6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</row>
    <row r="11" spans="1:12" ht="18.75">
      <c r="A11" s="61" t="s">
        <v>7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</row>
    <row r="12" spans="1:12" ht="18.75">
      <c r="A12" s="61" t="s">
        <v>8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</row>
    <row r="13" spans="1:12" ht="18.75">
      <c r="A13" s="61"/>
      <c r="B13" s="61"/>
      <c r="C13" s="61"/>
      <c r="D13" s="61"/>
      <c r="E13" s="61"/>
      <c r="F13" s="61"/>
      <c r="G13" s="61"/>
      <c r="H13" s="61"/>
      <c r="I13" s="61"/>
      <c r="J13" s="61"/>
      <c r="K13" s="61"/>
      <c r="L13" s="61"/>
    </row>
    <row r="14" spans="1:12" ht="24.6" customHeight="1">
      <c r="A14" s="57"/>
      <c r="B14" s="58"/>
      <c r="C14" s="58"/>
      <c r="D14" s="58"/>
      <c r="E14" s="58"/>
      <c r="F14" s="58"/>
      <c r="G14" s="58"/>
      <c r="H14" s="59"/>
      <c r="I14" s="52" t="s">
        <v>9</v>
      </c>
      <c r="J14" s="52"/>
      <c r="K14" s="52"/>
      <c r="L14" s="52"/>
    </row>
    <row r="15" spans="1:12" s="7" customFormat="1" ht="22.7" customHeight="1">
      <c r="A15" s="54" t="s">
        <v>10</v>
      </c>
      <c r="B15" s="55"/>
      <c r="C15" s="55"/>
      <c r="D15" s="55"/>
      <c r="E15" s="55"/>
      <c r="F15" s="55"/>
      <c r="G15" s="55"/>
      <c r="H15" s="56"/>
      <c r="I15" s="8" t="s">
        <v>11</v>
      </c>
      <c r="J15" s="9" t="s">
        <v>12</v>
      </c>
      <c r="K15" s="10" t="s">
        <v>13</v>
      </c>
      <c r="L15" s="10" t="s">
        <v>14</v>
      </c>
    </row>
    <row r="16" spans="1:12" ht="15.75" customHeight="1">
      <c r="A16" s="11" t="s">
        <v>15</v>
      </c>
      <c r="B16" s="11" t="s">
        <v>16</v>
      </c>
      <c r="C16" s="11" t="s">
        <v>17</v>
      </c>
      <c r="D16" s="11" t="s">
        <v>18</v>
      </c>
      <c r="E16" s="11" t="s">
        <v>19</v>
      </c>
      <c r="F16" s="11" t="s">
        <v>20</v>
      </c>
      <c r="G16" s="11" t="s">
        <v>21</v>
      </c>
      <c r="H16" s="11" t="s">
        <v>22</v>
      </c>
      <c r="I16" s="12" t="s">
        <v>23</v>
      </c>
      <c r="J16" s="13">
        <v>10</v>
      </c>
      <c r="K16" s="14">
        <v>11</v>
      </c>
      <c r="L16" s="14">
        <v>12</v>
      </c>
    </row>
    <row r="17" spans="1:12" ht="21.75" customHeight="1">
      <c r="A17" s="15" t="s">
        <v>24</v>
      </c>
      <c r="B17" s="15" t="s">
        <v>15</v>
      </c>
      <c r="C17" s="15" t="s">
        <v>25</v>
      </c>
      <c r="D17" s="15" t="s">
        <v>25</v>
      </c>
      <c r="E17" s="15" t="s">
        <v>24</v>
      </c>
      <c r="F17" s="15" t="s">
        <v>25</v>
      </c>
      <c r="G17" s="15" t="s">
        <v>26</v>
      </c>
      <c r="H17" s="15" t="s">
        <v>24</v>
      </c>
      <c r="I17" s="16" t="s">
        <v>27</v>
      </c>
      <c r="J17" s="17">
        <f>J18+J22+J25+J33+J44+J49</f>
        <v>29936</v>
      </c>
      <c r="K17" s="17">
        <f>K18+K22+K25+K33+K44+K49</f>
        <v>31330</v>
      </c>
      <c r="L17" s="18">
        <f>L18+L22+L25+L33+L44+L49</f>
        <v>32799</v>
      </c>
    </row>
    <row r="18" spans="1:12" ht="27" customHeight="1">
      <c r="A18" s="15" t="s">
        <v>24</v>
      </c>
      <c r="B18" s="15" t="s">
        <v>15</v>
      </c>
      <c r="C18" s="15" t="s">
        <v>28</v>
      </c>
      <c r="D18" s="15" t="s">
        <v>25</v>
      </c>
      <c r="E18" s="15" t="s">
        <v>24</v>
      </c>
      <c r="F18" s="15" t="s">
        <v>25</v>
      </c>
      <c r="G18" s="15" t="s">
        <v>26</v>
      </c>
      <c r="H18" s="15" t="s">
        <v>24</v>
      </c>
      <c r="I18" s="16" t="s">
        <v>29</v>
      </c>
      <c r="J18" s="19">
        <f>+J19</f>
        <v>21260</v>
      </c>
      <c r="K18" s="19">
        <f>+K19</f>
        <v>22391</v>
      </c>
      <c r="L18" s="19">
        <f>+L19</f>
        <v>23559</v>
      </c>
    </row>
    <row r="19" spans="1:12" ht="22.7" customHeight="1">
      <c r="A19" s="15" t="s">
        <v>24</v>
      </c>
      <c r="B19" s="15" t="s">
        <v>15</v>
      </c>
      <c r="C19" s="15" t="s">
        <v>28</v>
      </c>
      <c r="D19" s="15" t="s">
        <v>30</v>
      </c>
      <c r="E19" s="15" t="s">
        <v>24</v>
      </c>
      <c r="F19" s="15" t="s">
        <v>28</v>
      </c>
      <c r="G19" s="15" t="s">
        <v>26</v>
      </c>
      <c r="H19" s="15" t="s">
        <v>31</v>
      </c>
      <c r="I19" s="16" t="s">
        <v>32</v>
      </c>
      <c r="J19" s="19">
        <f>J20+J21</f>
        <v>21260</v>
      </c>
      <c r="K19" s="19">
        <f>K20+K21</f>
        <v>22391</v>
      </c>
      <c r="L19" s="19">
        <f>L20+L21</f>
        <v>23559</v>
      </c>
    </row>
    <row r="20" spans="1:12" ht="165.75" customHeight="1">
      <c r="A20" s="15" t="s">
        <v>24</v>
      </c>
      <c r="B20" s="15" t="s">
        <v>15</v>
      </c>
      <c r="C20" s="15" t="s">
        <v>28</v>
      </c>
      <c r="D20" s="15" t="s">
        <v>30</v>
      </c>
      <c r="E20" s="15" t="s">
        <v>33</v>
      </c>
      <c r="F20" s="15" t="s">
        <v>28</v>
      </c>
      <c r="G20" s="15" t="s">
        <v>26</v>
      </c>
      <c r="H20" s="15" t="s">
        <v>31</v>
      </c>
      <c r="I20" s="5" t="s">
        <v>34</v>
      </c>
      <c r="J20" s="19">
        <v>21060</v>
      </c>
      <c r="K20" s="20">
        <v>22191</v>
      </c>
      <c r="L20" s="20">
        <v>23359</v>
      </c>
    </row>
    <row r="21" spans="1:12" ht="209.25" customHeight="1">
      <c r="A21" s="15" t="s">
        <v>24</v>
      </c>
      <c r="B21" s="15" t="s">
        <v>15</v>
      </c>
      <c r="C21" s="15" t="s">
        <v>28</v>
      </c>
      <c r="D21" s="15" t="s">
        <v>30</v>
      </c>
      <c r="E21" s="15" t="s">
        <v>35</v>
      </c>
      <c r="F21" s="15" t="s">
        <v>28</v>
      </c>
      <c r="G21" s="15" t="s">
        <v>36</v>
      </c>
      <c r="H21" s="15" t="s">
        <v>31</v>
      </c>
      <c r="I21" s="16" t="s">
        <v>37</v>
      </c>
      <c r="J21" s="19">
        <v>200</v>
      </c>
      <c r="K21" s="19">
        <v>200</v>
      </c>
      <c r="L21" s="19">
        <v>200</v>
      </c>
    </row>
    <row r="22" spans="1:12" ht="0.75" hidden="1" customHeight="1">
      <c r="A22" s="15" t="s">
        <v>24</v>
      </c>
      <c r="B22" s="15" t="s">
        <v>15</v>
      </c>
      <c r="C22" s="15" t="s">
        <v>38</v>
      </c>
      <c r="D22" s="15" t="s">
        <v>25</v>
      </c>
      <c r="E22" s="15" t="s">
        <v>24</v>
      </c>
      <c r="F22" s="15" t="s">
        <v>25</v>
      </c>
      <c r="G22" s="15" t="s">
        <v>26</v>
      </c>
      <c r="H22" s="15" t="s">
        <v>24</v>
      </c>
      <c r="I22" s="16" t="s">
        <v>39</v>
      </c>
      <c r="J22" s="21">
        <f t="shared" ref="J22:L23" si="0">J23</f>
        <v>0</v>
      </c>
      <c r="K22" s="21">
        <f t="shared" si="0"/>
        <v>0</v>
      </c>
      <c r="L22" s="21">
        <f t="shared" si="0"/>
        <v>0</v>
      </c>
    </row>
    <row r="23" spans="1:12" ht="42.75" hidden="1" customHeight="1">
      <c r="A23" s="15" t="s">
        <v>24</v>
      </c>
      <c r="B23" s="15" t="s">
        <v>15</v>
      </c>
      <c r="C23" s="15" t="s">
        <v>38</v>
      </c>
      <c r="D23" s="15" t="s">
        <v>40</v>
      </c>
      <c r="E23" s="15" t="s">
        <v>24</v>
      </c>
      <c r="F23" s="15" t="s">
        <v>28</v>
      </c>
      <c r="G23" s="15" t="s">
        <v>26</v>
      </c>
      <c r="H23" s="15" t="s">
        <v>31</v>
      </c>
      <c r="I23" s="16" t="s">
        <v>41</v>
      </c>
      <c r="J23" s="21">
        <f t="shared" si="0"/>
        <v>0</v>
      </c>
      <c r="K23" s="21">
        <f t="shared" si="0"/>
        <v>0</v>
      </c>
      <c r="L23" s="21">
        <f t="shared" si="0"/>
        <v>0</v>
      </c>
    </row>
    <row r="24" spans="1:12" ht="0.75" customHeight="1">
      <c r="A24" s="15" t="s">
        <v>24</v>
      </c>
      <c r="B24" s="15" t="s">
        <v>15</v>
      </c>
      <c r="C24" s="15" t="s">
        <v>38</v>
      </c>
      <c r="D24" s="15" t="s">
        <v>40</v>
      </c>
      <c r="E24" s="15" t="s">
        <v>33</v>
      </c>
      <c r="F24" s="15" t="s">
        <v>28</v>
      </c>
      <c r="G24" s="15" t="s">
        <v>26</v>
      </c>
      <c r="H24" s="15" t="s">
        <v>31</v>
      </c>
      <c r="I24" s="16" t="s">
        <v>41</v>
      </c>
      <c r="J24" s="21">
        <v>0</v>
      </c>
      <c r="K24" s="22">
        <v>0</v>
      </c>
      <c r="L24" s="22">
        <v>0</v>
      </c>
    </row>
    <row r="25" spans="1:12" ht="21.75" customHeight="1">
      <c r="A25" s="15" t="s">
        <v>24</v>
      </c>
      <c r="B25" s="15" t="s">
        <v>15</v>
      </c>
      <c r="C25" s="15" t="s">
        <v>42</v>
      </c>
      <c r="D25" s="15" t="s">
        <v>25</v>
      </c>
      <c r="E25" s="15" t="s">
        <v>24</v>
      </c>
      <c r="F25" s="15" t="s">
        <v>25</v>
      </c>
      <c r="G25" s="15" t="s">
        <v>26</v>
      </c>
      <c r="H25" s="15" t="s">
        <v>24</v>
      </c>
      <c r="I25" s="16" t="s">
        <v>43</v>
      </c>
      <c r="J25" s="21">
        <f>J26+J28</f>
        <v>6826</v>
      </c>
      <c r="K25" s="21">
        <f>K26+K28</f>
        <v>7012</v>
      </c>
      <c r="L25" s="21">
        <f>L26+L28</f>
        <v>7265</v>
      </c>
    </row>
    <row r="26" spans="1:12" ht="27" customHeight="1">
      <c r="A26" s="15" t="s">
        <v>24</v>
      </c>
      <c r="B26" s="15" t="s">
        <v>15</v>
      </c>
      <c r="C26" s="15" t="s">
        <v>42</v>
      </c>
      <c r="D26" s="15" t="s">
        <v>28</v>
      </c>
      <c r="E26" s="15" t="s">
        <v>24</v>
      </c>
      <c r="F26" s="15" t="s">
        <v>25</v>
      </c>
      <c r="G26" s="15" t="s">
        <v>26</v>
      </c>
      <c r="H26" s="15" t="s">
        <v>31</v>
      </c>
      <c r="I26" s="16" t="s">
        <v>44</v>
      </c>
      <c r="J26" s="21">
        <f>J27</f>
        <v>2479</v>
      </c>
      <c r="K26" s="21">
        <f>K27</f>
        <v>2602</v>
      </c>
      <c r="L26" s="21">
        <f>L27</f>
        <v>2732</v>
      </c>
    </row>
    <row r="27" spans="1:12" ht="100.5" customHeight="1">
      <c r="A27" s="15" t="s">
        <v>24</v>
      </c>
      <c r="B27" s="15" t="s">
        <v>15</v>
      </c>
      <c r="C27" s="15" t="s">
        <v>42</v>
      </c>
      <c r="D27" s="15" t="s">
        <v>28</v>
      </c>
      <c r="E27" s="15" t="s">
        <v>45</v>
      </c>
      <c r="F27" s="15" t="s">
        <v>46</v>
      </c>
      <c r="G27" s="15" t="s">
        <v>26</v>
      </c>
      <c r="H27" s="15" t="s">
        <v>31</v>
      </c>
      <c r="I27" s="16" t="s">
        <v>47</v>
      </c>
      <c r="J27" s="21">
        <v>2479</v>
      </c>
      <c r="K27" s="22">
        <v>2602</v>
      </c>
      <c r="L27" s="22">
        <v>2732</v>
      </c>
    </row>
    <row r="28" spans="1:12" ht="19.5" customHeight="1">
      <c r="A28" s="15" t="s">
        <v>24</v>
      </c>
      <c r="B28" s="15" t="s">
        <v>15</v>
      </c>
      <c r="C28" s="15" t="s">
        <v>42</v>
      </c>
      <c r="D28" s="15" t="s">
        <v>42</v>
      </c>
      <c r="E28" s="15" t="s">
        <v>24</v>
      </c>
      <c r="F28" s="15" t="s">
        <v>25</v>
      </c>
      <c r="G28" s="15" t="s">
        <v>26</v>
      </c>
      <c r="H28" s="15" t="s">
        <v>31</v>
      </c>
      <c r="I28" s="16" t="s">
        <v>48</v>
      </c>
      <c r="J28" s="21">
        <f>J29+J30</f>
        <v>4347</v>
      </c>
      <c r="K28" s="21">
        <f>K29+K30</f>
        <v>4410</v>
      </c>
      <c r="L28" s="21">
        <f>L29+L30</f>
        <v>4533</v>
      </c>
    </row>
    <row r="29" spans="1:12" ht="75" customHeight="1">
      <c r="A29" s="23" t="s">
        <v>24</v>
      </c>
      <c r="B29" s="23" t="s">
        <v>15</v>
      </c>
      <c r="C29" s="23" t="s">
        <v>42</v>
      </c>
      <c r="D29" s="23" t="s">
        <v>42</v>
      </c>
      <c r="E29" s="23" t="s">
        <v>49</v>
      </c>
      <c r="F29" s="23" t="s">
        <v>46</v>
      </c>
      <c r="G29" s="23" t="s">
        <v>26</v>
      </c>
      <c r="H29" s="23" t="s">
        <v>31</v>
      </c>
      <c r="I29" s="5" t="s">
        <v>50</v>
      </c>
      <c r="J29" s="21">
        <v>3400</v>
      </c>
      <c r="K29" s="22">
        <v>3450</v>
      </c>
      <c r="L29" s="22">
        <v>3550</v>
      </c>
    </row>
    <row r="30" spans="1:12" ht="79.5" customHeight="1">
      <c r="A30" s="23" t="s">
        <v>24</v>
      </c>
      <c r="B30" s="23" t="s">
        <v>15</v>
      </c>
      <c r="C30" s="23" t="s">
        <v>42</v>
      </c>
      <c r="D30" s="23" t="s">
        <v>42</v>
      </c>
      <c r="E30" s="23" t="s">
        <v>51</v>
      </c>
      <c r="F30" s="23" t="s">
        <v>46</v>
      </c>
      <c r="G30" s="23" t="s">
        <v>26</v>
      </c>
      <c r="H30" s="23" t="s">
        <v>31</v>
      </c>
      <c r="I30" s="5" t="s">
        <v>52</v>
      </c>
      <c r="J30" s="21">
        <v>947</v>
      </c>
      <c r="K30" s="22">
        <v>960</v>
      </c>
      <c r="L30" s="22">
        <v>983</v>
      </c>
    </row>
    <row r="31" spans="1:12" ht="93.75" hidden="1" customHeight="1">
      <c r="A31" s="15" t="s">
        <v>24</v>
      </c>
      <c r="B31" s="15" t="s">
        <v>15</v>
      </c>
      <c r="C31" s="24" t="s">
        <v>53</v>
      </c>
      <c r="D31" s="24" t="s">
        <v>25</v>
      </c>
      <c r="E31" s="24" t="s">
        <v>24</v>
      </c>
      <c r="F31" s="24" t="s">
        <v>25</v>
      </c>
      <c r="G31" s="24" t="s">
        <v>26</v>
      </c>
      <c r="H31" s="24" t="s">
        <v>24</v>
      </c>
      <c r="I31" s="25" t="s">
        <v>54</v>
      </c>
      <c r="J31" s="26">
        <f>J32</f>
        <v>0</v>
      </c>
      <c r="K31" s="27"/>
      <c r="L31" s="27"/>
    </row>
    <row r="32" spans="1:12" ht="75.2" hidden="1" customHeight="1">
      <c r="A32" s="15" t="s">
        <v>24</v>
      </c>
      <c r="B32" s="15" t="s">
        <v>15</v>
      </c>
      <c r="C32" s="24" t="s">
        <v>53</v>
      </c>
      <c r="D32" s="24" t="s">
        <v>55</v>
      </c>
      <c r="E32" s="24" t="s">
        <v>56</v>
      </c>
      <c r="F32" s="24" t="s">
        <v>57</v>
      </c>
      <c r="G32" s="24" t="s">
        <v>26</v>
      </c>
      <c r="H32" s="24" t="s">
        <v>31</v>
      </c>
      <c r="I32" s="25" t="s">
        <v>58</v>
      </c>
      <c r="J32" s="26">
        <v>0</v>
      </c>
      <c r="K32" s="27"/>
      <c r="L32" s="27"/>
    </row>
    <row r="33" spans="1:12" ht="69.75" customHeight="1">
      <c r="A33" s="15" t="s">
        <v>24</v>
      </c>
      <c r="B33" s="15" t="s">
        <v>15</v>
      </c>
      <c r="C33" s="15" t="s">
        <v>59</v>
      </c>
      <c r="D33" s="15" t="s">
        <v>25</v>
      </c>
      <c r="E33" s="15" t="s">
        <v>24</v>
      </c>
      <c r="F33" s="15" t="s">
        <v>25</v>
      </c>
      <c r="G33" s="15" t="s">
        <v>26</v>
      </c>
      <c r="H33" s="15" t="s">
        <v>24</v>
      </c>
      <c r="I33" s="16" t="s">
        <v>60</v>
      </c>
      <c r="J33" s="21">
        <f>J34+J41</f>
        <v>1350</v>
      </c>
      <c r="K33" s="21">
        <f>K34+K41</f>
        <v>1377</v>
      </c>
      <c r="L33" s="21">
        <f>L34+L41</f>
        <v>1425</v>
      </c>
    </row>
    <row r="34" spans="1:12" ht="195.75" customHeight="1">
      <c r="A34" s="15" t="s">
        <v>24</v>
      </c>
      <c r="B34" s="15" t="s">
        <v>15</v>
      </c>
      <c r="C34" s="15" t="s">
        <v>59</v>
      </c>
      <c r="D34" s="15" t="s">
        <v>38</v>
      </c>
      <c r="E34" s="15" t="s">
        <v>24</v>
      </c>
      <c r="F34" s="15" t="s">
        <v>25</v>
      </c>
      <c r="G34" s="15" t="s">
        <v>26</v>
      </c>
      <c r="H34" s="28" t="s">
        <v>61</v>
      </c>
      <c r="I34" s="16" t="s">
        <v>62</v>
      </c>
      <c r="J34" s="21">
        <f>J35+J37+J39</f>
        <v>1250</v>
      </c>
      <c r="K34" s="21">
        <f>K35+K37+K39</f>
        <v>1265</v>
      </c>
      <c r="L34" s="21">
        <f>L35+L37+L39</f>
        <v>1300</v>
      </c>
    </row>
    <row r="35" spans="1:12" ht="120.75" customHeight="1">
      <c r="A35" s="15" t="s">
        <v>24</v>
      </c>
      <c r="B35" s="15" t="s">
        <v>15</v>
      </c>
      <c r="C35" s="15" t="s">
        <v>59</v>
      </c>
      <c r="D35" s="15" t="s">
        <v>38</v>
      </c>
      <c r="E35" s="15" t="s">
        <v>33</v>
      </c>
      <c r="F35" s="15" t="s">
        <v>25</v>
      </c>
      <c r="G35" s="15" t="s">
        <v>26</v>
      </c>
      <c r="H35" s="28" t="s">
        <v>61</v>
      </c>
      <c r="I35" s="16" t="s">
        <v>63</v>
      </c>
      <c r="J35" s="21">
        <f>J36</f>
        <v>800</v>
      </c>
      <c r="K35" s="21">
        <f>K36</f>
        <v>815</v>
      </c>
      <c r="L35" s="21">
        <f>L36</f>
        <v>850</v>
      </c>
    </row>
    <row r="36" spans="1:12" ht="138" customHeight="1">
      <c r="A36" s="15" t="s">
        <v>24</v>
      </c>
      <c r="B36" s="15" t="s">
        <v>15</v>
      </c>
      <c r="C36" s="15" t="s">
        <v>59</v>
      </c>
      <c r="D36" s="15" t="s">
        <v>38</v>
      </c>
      <c r="E36" s="15" t="s">
        <v>64</v>
      </c>
      <c r="F36" s="15" t="s">
        <v>46</v>
      </c>
      <c r="G36" s="15" t="s">
        <v>26</v>
      </c>
      <c r="H36" s="28" t="s">
        <v>61</v>
      </c>
      <c r="I36" s="16" t="s">
        <v>65</v>
      </c>
      <c r="J36" s="21">
        <v>800</v>
      </c>
      <c r="K36" s="22">
        <v>815</v>
      </c>
      <c r="L36" s="22">
        <v>850</v>
      </c>
    </row>
    <row r="37" spans="1:12" ht="177.75" customHeight="1">
      <c r="A37" s="15" t="s">
        <v>24</v>
      </c>
      <c r="B37" s="15" t="s">
        <v>15</v>
      </c>
      <c r="C37" s="15" t="s">
        <v>59</v>
      </c>
      <c r="D37" s="15" t="s">
        <v>38</v>
      </c>
      <c r="E37" s="15" t="s">
        <v>66</v>
      </c>
      <c r="F37" s="15" t="s">
        <v>25</v>
      </c>
      <c r="G37" s="15" t="s">
        <v>26</v>
      </c>
      <c r="H37" s="28" t="s">
        <v>61</v>
      </c>
      <c r="I37" s="16" t="s">
        <v>67</v>
      </c>
      <c r="J37" s="21">
        <v>250</v>
      </c>
      <c r="K37" s="21">
        <f>K38</f>
        <v>250</v>
      </c>
      <c r="L37" s="21">
        <f>L38</f>
        <v>250</v>
      </c>
    </row>
    <row r="38" spans="1:12" ht="162" customHeight="1">
      <c r="A38" s="23" t="s">
        <v>24</v>
      </c>
      <c r="B38" s="23" t="s">
        <v>15</v>
      </c>
      <c r="C38" s="23" t="s">
        <v>59</v>
      </c>
      <c r="D38" s="23" t="s">
        <v>38</v>
      </c>
      <c r="E38" s="23" t="s">
        <v>68</v>
      </c>
      <c r="F38" s="23" t="s">
        <v>46</v>
      </c>
      <c r="G38" s="23" t="s">
        <v>26</v>
      </c>
      <c r="H38" s="29" t="s">
        <v>61</v>
      </c>
      <c r="I38" s="5" t="s">
        <v>69</v>
      </c>
      <c r="J38" s="21">
        <v>270</v>
      </c>
      <c r="K38" s="22">
        <v>250</v>
      </c>
      <c r="L38" s="22">
        <v>250</v>
      </c>
    </row>
    <row r="39" spans="1:12" ht="75.75" customHeight="1">
      <c r="A39" s="15" t="s">
        <v>24</v>
      </c>
      <c r="B39" s="15" t="s">
        <v>15</v>
      </c>
      <c r="C39" s="15" t="s">
        <v>59</v>
      </c>
      <c r="D39" s="15" t="s">
        <v>38</v>
      </c>
      <c r="E39" s="15" t="s">
        <v>70</v>
      </c>
      <c r="F39" s="15" t="s">
        <v>25</v>
      </c>
      <c r="G39" s="15" t="s">
        <v>26</v>
      </c>
      <c r="H39" s="28" t="s">
        <v>61</v>
      </c>
      <c r="I39" s="16" t="s">
        <v>71</v>
      </c>
      <c r="J39" s="21">
        <f>J40</f>
        <v>200</v>
      </c>
      <c r="K39" s="21">
        <f>K40</f>
        <v>200</v>
      </c>
      <c r="L39" s="21">
        <f>L40</f>
        <v>200</v>
      </c>
    </row>
    <row r="40" spans="1:12" ht="83.25" customHeight="1">
      <c r="A40" s="15" t="s">
        <v>24</v>
      </c>
      <c r="B40" s="15" t="s">
        <v>15</v>
      </c>
      <c r="C40" s="15" t="s">
        <v>59</v>
      </c>
      <c r="D40" s="15" t="s">
        <v>38</v>
      </c>
      <c r="E40" s="15" t="s">
        <v>72</v>
      </c>
      <c r="F40" s="15" t="s">
        <v>46</v>
      </c>
      <c r="G40" s="15" t="s">
        <v>26</v>
      </c>
      <c r="H40" s="28" t="s">
        <v>61</v>
      </c>
      <c r="I40" s="5" t="s">
        <v>73</v>
      </c>
      <c r="J40" s="21">
        <v>200</v>
      </c>
      <c r="K40" s="22">
        <v>200</v>
      </c>
      <c r="L40" s="22">
        <v>200</v>
      </c>
    </row>
    <row r="41" spans="1:12" ht="152.25" customHeight="1">
      <c r="A41" s="15" t="s">
        <v>24</v>
      </c>
      <c r="B41" s="15" t="s">
        <v>15</v>
      </c>
      <c r="C41" s="15" t="s">
        <v>59</v>
      </c>
      <c r="D41" s="15" t="s">
        <v>53</v>
      </c>
      <c r="E41" s="15" t="s">
        <v>24</v>
      </c>
      <c r="F41" s="15" t="s">
        <v>25</v>
      </c>
      <c r="G41" s="15" t="s">
        <v>26</v>
      </c>
      <c r="H41" s="28" t="s">
        <v>61</v>
      </c>
      <c r="I41" s="5" t="s">
        <v>74</v>
      </c>
      <c r="J41" s="30">
        <f t="shared" ref="J41:L42" si="1">J42</f>
        <v>100</v>
      </c>
      <c r="K41" s="30">
        <f t="shared" si="1"/>
        <v>112</v>
      </c>
      <c r="L41" s="30">
        <f t="shared" si="1"/>
        <v>125</v>
      </c>
    </row>
    <row r="42" spans="1:12" ht="150.75" customHeight="1">
      <c r="A42" s="31" t="s">
        <v>24</v>
      </c>
      <c r="B42" s="31" t="s">
        <v>15</v>
      </c>
      <c r="C42" s="31" t="s">
        <v>59</v>
      </c>
      <c r="D42" s="31" t="s">
        <v>53</v>
      </c>
      <c r="E42" s="31" t="s">
        <v>75</v>
      </c>
      <c r="F42" s="32" t="s">
        <v>25</v>
      </c>
      <c r="G42" s="31" t="s">
        <v>26</v>
      </c>
      <c r="H42" s="33" t="s">
        <v>61</v>
      </c>
      <c r="I42" s="34" t="s">
        <v>76</v>
      </c>
      <c r="J42" s="21">
        <f t="shared" si="1"/>
        <v>100</v>
      </c>
      <c r="K42" s="21">
        <f t="shared" si="1"/>
        <v>112</v>
      </c>
      <c r="L42" s="21">
        <f t="shared" si="1"/>
        <v>125</v>
      </c>
    </row>
    <row r="43" spans="1:12" ht="156" customHeight="1">
      <c r="A43" s="32" t="s">
        <v>24</v>
      </c>
      <c r="B43" s="32" t="s">
        <v>15</v>
      </c>
      <c r="C43" s="32" t="s">
        <v>59</v>
      </c>
      <c r="D43" s="32" t="s">
        <v>53</v>
      </c>
      <c r="E43" s="32" t="s">
        <v>77</v>
      </c>
      <c r="F43" s="32" t="s">
        <v>46</v>
      </c>
      <c r="G43" s="32" t="s">
        <v>26</v>
      </c>
      <c r="H43" s="35" t="s">
        <v>61</v>
      </c>
      <c r="I43" s="34" t="s">
        <v>78</v>
      </c>
      <c r="J43" s="21">
        <v>100</v>
      </c>
      <c r="K43" s="22">
        <v>112</v>
      </c>
      <c r="L43" s="22">
        <v>125</v>
      </c>
    </row>
    <row r="44" spans="1:12" ht="47.25" customHeight="1">
      <c r="A44" s="15" t="s">
        <v>24</v>
      </c>
      <c r="B44" s="15" t="s">
        <v>15</v>
      </c>
      <c r="C44" s="15" t="s">
        <v>46</v>
      </c>
      <c r="D44" s="15" t="s">
        <v>25</v>
      </c>
      <c r="E44" s="15" t="s">
        <v>24</v>
      </c>
      <c r="F44" s="15" t="s">
        <v>25</v>
      </c>
      <c r="G44" s="15" t="s">
        <v>26</v>
      </c>
      <c r="H44" s="28" t="s">
        <v>24</v>
      </c>
      <c r="I44" s="5" t="s">
        <v>79</v>
      </c>
      <c r="J44" s="21">
        <f>J45+J47</f>
        <v>400</v>
      </c>
      <c r="K44" s="21">
        <f>K45+K47</f>
        <v>450</v>
      </c>
      <c r="L44" s="21">
        <f>L45+L47</f>
        <v>450</v>
      </c>
    </row>
    <row r="45" spans="1:12" ht="45" customHeight="1">
      <c r="A45" s="15" t="s">
        <v>24</v>
      </c>
      <c r="B45" s="15" t="s">
        <v>15</v>
      </c>
      <c r="C45" s="15" t="s">
        <v>46</v>
      </c>
      <c r="D45" s="15" t="s">
        <v>28</v>
      </c>
      <c r="E45" s="15" t="s">
        <v>80</v>
      </c>
      <c r="F45" s="15" t="s">
        <v>25</v>
      </c>
      <c r="G45" s="15" t="s">
        <v>26</v>
      </c>
      <c r="H45" s="28" t="s">
        <v>81</v>
      </c>
      <c r="I45" s="5" t="s">
        <v>82</v>
      </c>
      <c r="J45" s="21">
        <f>J46</f>
        <v>400</v>
      </c>
      <c r="K45" s="21">
        <f>K46</f>
        <v>450</v>
      </c>
      <c r="L45" s="21">
        <f>L46</f>
        <v>450</v>
      </c>
    </row>
    <row r="46" spans="1:12" ht="58.5" customHeight="1">
      <c r="A46" s="15" t="s">
        <v>24</v>
      </c>
      <c r="B46" s="15" t="s">
        <v>15</v>
      </c>
      <c r="C46" s="15" t="s">
        <v>46</v>
      </c>
      <c r="D46" s="15" t="s">
        <v>28</v>
      </c>
      <c r="E46" s="15" t="s">
        <v>83</v>
      </c>
      <c r="F46" s="15" t="s">
        <v>46</v>
      </c>
      <c r="G46" s="15" t="s">
        <v>26</v>
      </c>
      <c r="H46" s="28" t="s">
        <v>81</v>
      </c>
      <c r="I46" s="5" t="s">
        <v>84</v>
      </c>
      <c r="J46" s="21">
        <v>400</v>
      </c>
      <c r="K46" s="22">
        <v>450</v>
      </c>
      <c r="L46" s="22">
        <v>450</v>
      </c>
    </row>
    <row r="47" spans="1:12" ht="71.25" hidden="1" customHeight="1">
      <c r="A47" s="15" t="s">
        <v>24</v>
      </c>
      <c r="B47" s="15" t="s">
        <v>15</v>
      </c>
      <c r="C47" s="15" t="s">
        <v>46</v>
      </c>
      <c r="D47" s="15" t="s">
        <v>30</v>
      </c>
      <c r="E47" s="15" t="s">
        <v>85</v>
      </c>
      <c r="F47" s="15" t="s">
        <v>25</v>
      </c>
      <c r="G47" s="15" t="s">
        <v>26</v>
      </c>
      <c r="H47" s="28" t="s">
        <v>81</v>
      </c>
      <c r="I47" s="5" t="s">
        <v>86</v>
      </c>
      <c r="J47" s="21">
        <f>J48</f>
        <v>0</v>
      </c>
      <c r="K47" s="21">
        <f>K48</f>
        <v>0</v>
      </c>
      <c r="L47" s="21">
        <f>L48</f>
        <v>0</v>
      </c>
    </row>
    <row r="48" spans="1:12" ht="80.25" hidden="1" customHeight="1">
      <c r="A48" s="15" t="s">
        <v>24</v>
      </c>
      <c r="B48" s="15" t="s">
        <v>15</v>
      </c>
      <c r="C48" s="15" t="s">
        <v>46</v>
      </c>
      <c r="D48" s="15" t="s">
        <v>30</v>
      </c>
      <c r="E48" s="15" t="s">
        <v>87</v>
      </c>
      <c r="F48" s="15" t="s">
        <v>46</v>
      </c>
      <c r="G48" s="15" t="s">
        <v>26</v>
      </c>
      <c r="H48" s="28" t="s">
        <v>81</v>
      </c>
      <c r="I48" s="5" t="s">
        <v>88</v>
      </c>
      <c r="J48" s="21">
        <v>0</v>
      </c>
      <c r="K48" s="22">
        <v>0</v>
      </c>
      <c r="L48" s="22">
        <v>0</v>
      </c>
    </row>
    <row r="49" spans="1:15" ht="52.5" customHeight="1">
      <c r="A49" s="24" t="s">
        <v>24</v>
      </c>
      <c r="B49" s="24" t="s">
        <v>15</v>
      </c>
      <c r="C49" s="24" t="s">
        <v>89</v>
      </c>
      <c r="D49" s="24" t="s">
        <v>25</v>
      </c>
      <c r="E49" s="24" t="s">
        <v>24</v>
      </c>
      <c r="F49" s="24" t="s">
        <v>25</v>
      </c>
      <c r="G49" s="24" t="s">
        <v>26</v>
      </c>
      <c r="H49" s="36" t="s">
        <v>24</v>
      </c>
      <c r="I49" s="25" t="s">
        <v>90</v>
      </c>
      <c r="J49" s="21">
        <f>J50+J55</f>
        <v>100</v>
      </c>
      <c r="K49" s="21">
        <f>K50+K55</f>
        <v>100</v>
      </c>
      <c r="L49" s="21">
        <f>L50+L55</f>
        <v>100</v>
      </c>
    </row>
    <row r="50" spans="1:15" ht="0.75" hidden="1" customHeight="1">
      <c r="A50" s="24" t="s">
        <v>24</v>
      </c>
      <c r="B50" s="24" t="s">
        <v>15</v>
      </c>
      <c r="C50" s="24" t="s">
        <v>89</v>
      </c>
      <c r="D50" s="24" t="s">
        <v>30</v>
      </c>
      <c r="E50" s="24" t="s">
        <v>24</v>
      </c>
      <c r="F50" s="24" t="s">
        <v>25</v>
      </c>
      <c r="G50" s="24" t="s">
        <v>26</v>
      </c>
      <c r="H50" s="36" t="s">
        <v>24</v>
      </c>
      <c r="I50" s="37" t="s">
        <v>91</v>
      </c>
      <c r="J50" s="21">
        <f>J51</f>
        <v>0</v>
      </c>
      <c r="K50" s="27">
        <f>K51</f>
        <v>0</v>
      </c>
      <c r="L50" s="30">
        <f>L51</f>
        <v>0</v>
      </c>
    </row>
    <row r="51" spans="1:15" ht="176.25" hidden="1" customHeight="1">
      <c r="A51" s="24" t="s">
        <v>24</v>
      </c>
      <c r="B51" s="24" t="s">
        <v>15</v>
      </c>
      <c r="C51" s="24" t="s">
        <v>89</v>
      </c>
      <c r="D51" s="24" t="s">
        <v>30</v>
      </c>
      <c r="E51" s="24" t="s">
        <v>56</v>
      </c>
      <c r="F51" s="24" t="s">
        <v>46</v>
      </c>
      <c r="G51" s="24" t="s">
        <v>26</v>
      </c>
      <c r="H51" s="36" t="s">
        <v>92</v>
      </c>
      <c r="I51" s="37" t="s">
        <v>93</v>
      </c>
      <c r="J51" s="21">
        <v>0</v>
      </c>
      <c r="K51" s="21">
        <v>0</v>
      </c>
      <c r="L51" s="21">
        <v>0</v>
      </c>
    </row>
    <row r="52" spans="1:15" ht="93.75" hidden="1">
      <c r="A52" s="24" t="s">
        <v>24</v>
      </c>
      <c r="B52" s="24" t="s">
        <v>15</v>
      </c>
      <c r="C52" s="24" t="s">
        <v>89</v>
      </c>
      <c r="D52" s="24" t="s">
        <v>42</v>
      </c>
      <c r="E52" s="24" t="s">
        <v>64</v>
      </c>
      <c r="F52" s="24" t="s">
        <v>46</v>
      </c>
      <c r="G52" s="24" t="s">
        <v>26</v>
      </c>
      <c r="H52" s="36" t="s">
        <v>94</v>
      </c>
      <c r="I52" s="38" t="s">
        <v>95</v>
      </c>
      <c r="J52" s="21">
        <v>0</v>
      </c>
      <c r="K52" s="27"/>
      <c r="L52" s="27"/>
    </row>
    <row r="53" spans="1:15" ht="112.5" hidden="1">
      <c r="A53" s="24" t="s">
        <v>24</v>
      </c>
      <c r="B53" s="24" t="s">
        <v>15</v>
      </c>
      <c r="C53" s="24" t="s">
        <v>89</v>
      </c>
      <c r="D53" s="24" t="s">
        <v>42</v>
      </c>
      <c r="E53" s="24" t="s">
        <v>66</v>
      </c>
      <c r="F53" s="24" t="s">
        <v>25</v>
      </c>
      <c r="G53" s="24" t="s">
        <v>26</v>
      </c>
      <c r="H53" s="36" t="s">
        <v>94</v>
      </c>
      <c r="I53" s="16" t="s">
        <v>96</v>
      </c>
      <c r="J53" s="21">
        <f>J54</f>
        <v>0</v>
      </c>
      <c r="K53" s="27"/>
      <c r="L53" s="27"/>
    </row>
    <row r="54" spans="1:15" ht="112.5" hidden="1">
      <c r="A54" s="24" t="s">
        <v>24</v>
      </c>
      <c r="B54" s="24" t="s">
        <v>15</v>
      </c>
      <c r="C54" s="24" t="s">
        <v>89</v>
      </c>
      <c r="D54" s="24" t="s">
        <v>42</v>
      </c>
      <c r="E54" s="24" t="s">
        <v>68</v>
      </c>
      <c r="F54" s="24" t="s">
        <v>46</v>
      </c>
      <c r="G54" s="24" t="s">
        <v>26</v>
      </c>
      <c r="H54" s="36" t="s">
        <v>94</v>
      </c>
      <c r="I54" s="5" t="s">
        <v>97</v>
      </c>
      <c r="J54" s="21">
        <v>0</v>
      </c>
      <c r="K54" s="27"/>
      <c r="L54" s="27"/>
    </row>
    <row r="55" spans="1:15" ht="145.5" customHeight="1">
      <c r="A55" s="24" t="s">
        <v>24</v>
      </c>
      <c r="B55" s="24" t="s">
        <v>15</v>
      </c>
      <c r="C55" s="24" t="s">
        <v>89</v>
      </c>
      <c r="D55" s="24" t="s">
        <v>42</v>
      </c>
      <c r="E55" s="24" t="s">
        <v>98</v>
      </c>
      <c r="F55" s="24" t="s">
        <v>46</v>
      </c>
      <c r="G55" s="24" t="s">
        <v>26</v>
      </c>
      <c r="H55" s="36" t="s">
        <v>94</v>
      </c>
      <c r="I55" s="5" t="s">
        <v>99</v>
      </c>
      <c r="J55" s="21">
        <v>100</v>
      </c>
      <c r="K55" s="27">
        <v>100</v>
      </c>
      <c r="L55" s="27">
        <v>100</v>
      </c>
    </row>
    <row r="56" spans="1:15" ht="18.75" hidden="1">
      <c r="A56" s="24" t="s">
        <v>24</v>
      </c>
      <c r="B56" s="24" t="s">
        <v>15</v>
      </c>
      <c r="C56" s="24" t="s">
        <v>100</v>
      </c>
      <c r="D56" s="24" t="s">
        <v>28</v>
      </c>
      <c r="E56" s="24" t="s">
        <v>101</v>
      </c>
      <c r="F56" s="24" t="s">
        <v>46</v>
      </c>
      <c r="G56" s="24" t="s">
        <v>26</v>
      </c>
      <c r="H56" s="36" t="s">
        <v>102</v>
      </c>
      <c r="I56" s="38" t="s">
        <v>103</v>
      </c>
      <c r="J56" s="26">
        <v>0</v>
      </c>
      <c r="K56" s="27"/>
      <c r="L56" s="27"/>
    </row>
    <row r="57" spans="1:15" ht="30.75" customHeight="1">
      <c r="A57" s="15" t="s">
        <v>24</v>
      </c>
      <c r="B57" s="15" t="s">
        <v>16</v>
      </c>
      <c r="C57" s="15" t="s">
        <v>25</v>
      </c>
      <c r="D57" s="15" t="s">
        <v>25</v>
      </c>
      <c r="E57" s="15" t="s">
        <v>24</v>
      </c>
      <c r="F57" s="15" t="s">
        <v>25</v>
      </c>
      <c r="G57" s="15" t="s">
        <v>26</v>
      </c>
      <c r="H57" s="15" t="s">
        <v>24</v>
      </c>
      <c r="I57" s="23" t="s">
        <v>104</v>
      </c>
      <c r="J57" s="21">
        <f>J58+J84</f>
        <v>3689.8909999999996</v>
      </c>
      <c r="K57" s="21">
        <f>K58+K86</f>
        <v>1121.42</v>
      </c>
      <c r="L57" s="21">
        <f>L58+L86</f>
        <v>1151.8979999999999</v>
      </c>
    </row>
    <row r="58" spans="1:15" ht="63" customHeight="1">
      <c r="A58" s="15" t="s">
        <v>24</v>
      </c>
      <c r="B58" s="15" t="s">
        <v>16</v>
      </c>
      <c r="C58" s="15" t="s">
        <v>30</v>
      </c>
      <c r="D58" s="15" t="s">
        <v>25</v>
      </c>
      <c r="E58" s="15" t="s">
        <v>24</v>
      </c>
      <c r="F58" s="15" t="s">
        <v>25</v>
      </c>
      <c r="G58" s="15" t="s">
        <v>26</v>
      </c>
      <c r="H58" s="15" t="s">
        <v>24</v>
      </c>
      <c r="I58" s="16" t="s">
        <v>105</v>
      </c>
      <c r="J58" s="21">
        <f>J59+J67+J80+J77</f>
        <v>3689.8909999999996</v>
      </c>
      <c r="K58" s="21">
        <f>K59+K67+K82+K81+K77</f>
        <v>1121.42</v>
      </c>
      <c r="L58" s="21">
        <f>L59+L67+L82+L81+L77</f>
        <v>1151.8979999999999</v>
      </c>
    </row>
    <row r="59" spans="1:15" ht="65.25" hidden="1" customHeight="1">
      <c r="A59" s="15" t="s">
        <v>24</v>
      </c>
      <c r="B59" s="15" t="s">
        <v>16</v>
      </c>
      <c r="C59" s="15" t="s">
        <v>30</v>
      </c>
      <c r="D59" s="15" t="s">
        <v>28</v>
      </c>
      <c r="E59" s="15" t="s">
        <v>24</v>
      </c>
      <c r="F59" s="15" t="s">
        <v>25</v>
      </c>
      <c r="G59" s="15" t="s">
        <v>26</v>
      </c>
      <c r="H59" s="15" t="s">
        <v>106</v>
      </c>
      <c r="I59" s="16" t="s">
        <v>107</v>
      </c>
      <c r="J59" s="21">
        <f>J60+J62</f>
        <v>0</v>
      </c>
      <c r="K59" s="27"/>
      <c r="L59" s="27"/>
    </row>
    <row r="60" spans="1:15" ht="65.25" hidden="1" customHeight="1">
      <c r="A60" s="24" t="s">
        <v>24</v>
      </c>
      <c r="B60" s="24" t="s">
        <v>16</v>
      </c>
      <c r="C60" s="24" t="s">
        <v>30</v>
      </c>
      <c r="D60" s="24" t="s">
        <v>108</v>
      </c>
      <c r="E60" s="24" t="s">
        <v>109</v>
      </c>
      <c r="F60" s="15" t="s">
        <v>46</v>
      </c>
      <c r="G60" s="24" t="s">
        <v>26</v>
      </c>
      <c r="H60" s="24" t="s">
        <v>106</v>
      </c>
      <c r="I60" s="25" t="s">
        <v>110</v>
      </c>
      <c r="J60" s="21">
        <v>0</v>
      </c>
      <c r="K60" s="27"/>
      <c r="L60" s="27"/>
    </row>
    <row r="61" spans="1:15" ht="15" hidden="1" customHeight="1">
      <c r="A61" s="24" t="s">
        <v>24</v>
      </c>
      <c r="B61" s="24" t="s">
        <v>16</v>
      </c>
      <c r="C61" s="24" t="s">
        <v>30</v>
      </c>
      <c r="D61" s="24" t="s">
        <v>28</v>
      </c>
      <c r="E61" s="24" t="s">
        <v>111</v>
      </c>
      <c r="F61" s="24" t="s">
        <v>57</v>
      </c>
      <c r="G61" s="24" t="s">
        <v>26</v>
      </c>
      <c r="H61" s="24" t="s">
        <v>106</v>
      </c>
      <c r="I61" s="25" t="s">
        <v>112</v>
      </c>
      <c r="J61" s="39">
        <v>0</v>
      </c>
      <c r="K61" s="27"/>
      <c r="L61" s="27"/>
    </row>
    <row r="62" spans="1:15" ht="72" hidden="1" customHeight="1">
      <c r="A62" s="24" t="s">
        <v>24</v>
      </c>
      <c r="B62" s="24" t="s">
        <v>16</v>
      </c>
      <c r="C62" s="24" t="s">
        <v>30</v>
      </c>
      <c r="D62" s="24" t="s">
        <v>108</v>
      </c>
      <c r="E62" s="24" t="s">
        <v>113</v>
      </c>
      <c r="F62" s="15" t="s">
        <v>46</v>
      </c>
      <c r="G62" s="24" t="s">
        <v>26</v>
      </c>
      <c r="H62" s="24" t="s">
        <v>106</v>
      </c>
      <c r="I62" s="25" t="s">
        <v>114</v>
      </c>
      <c r="J62" s="21">
        <v>0</v>
      </c>
      <c r="K62" s="27"/>
      <c r="L62" s="27"/>
    </row>
    <row r="63" spans="1:15" ht="75" hidden="1">
      <c r="A63" s="15" t="s">
        <v>24</v>
      </c>
      <c r="B63" s="15" t="s">
        <v>16</v>
      </c>
      <c r="C63" s="15" t="s">
        <v>30</v>
      </c>
      <c r="D63" s="15" t="s">
        <v>30</v>
      </c>
      <c r="E63" s="15" t="s">
        <v>24</v>
      </c>
      <c r="F63" s="15" t="s">
        <v>25</v>
      </c>
      <c r="G63" s="15" t="s">
        <v>26</v>
      </c>
      <c r="H63" s="15" t="s">
        <v>106</v>
      </c>
      <c r="I63" s="16" t="s">
        <v>115</v>
      </c>
      <c r="J63" s="21">
        <f>J64</f>
        <v>0</v>
      </c>
      <c r="K63" s="27"/>
      <c r="L63" s="27"/>
      <c r="O63" s="40"/>
    </row>
    <row r="64" spans="1:15" ht="37.5" hidden="1">
      <c r="A64" s="15" t="s">
        <v>24</v>
      </c>
      <c r="B64" s="15" t="s">
        <v>16</v>
      </c>
      <c r="C64" s="15" t="s">
        <v>30</v>
      </c>
      <c r="D64" s="15" t="s">
        <v>30</v>
      </c>
      <c r="E64" s="15" t="s">
        <v>116</v>
      </c>
      <c r="F64" s="15" t="s">
        <v>57</v>
      </c>
      <c r="G64" s="15" t="s">
        <v>26</v>
      </c>
      <c r="H64" s="15" t="s">
        <v>106</v>
      </c>
      <c r="I64" s="16" t="s">
        <v>117</v>
      </c>
      <c r="J64" s="21">
        <f>J65+J66</f>
        <v>0</v>
      </c>
      <c r="K64" s="27"/>
      <c r="L64" s="27"/>
    </row>
    <row r="65" spans="1:12" ht="56.25" hidden="1">
      <c r="A65" s="15" t="s">
        <v>24</v>
      </c>
      <c r="B65" s="15" t="s">
        <v>16</v>
      </c>
      <c r="C65" s="15" t="s">
        <v>30</v>
      </c>
      <c r="D65" s="15" t="s">
        <v>30</v>
      </c>
      <c r="E65" s="15" t="s">
        <v>116</v>
      </c>
      <c r="F65" s="15" t="s">
        <v>57</v>
      </c>
      <c r="G65" s="15" t="s">
        <v>118</v>
      </c>
      <c r="H65" s="15" t="s">
        <v>106</v>
      </c>
      <c r="I65" s="16" t="s">
        <v>119</v>
      </c>
      <c r="J65" s="21"/>
      <c r="K65" s="27"/>
      <c r="L65" s="27"/>
    </row>
    <row r="66" spans="1:12" ht="56.25" hidden="1">
      <c r="A66" s="15" t="s">
        <v>24</v>
      </c>
      <c r="B66" s="15" t="s">
        <v>16</v>
      </c>
      <c r="C66" s="15" t="s">
        <v>30</v>
      </c>
      <c r="D66" s="15" t="s">
        <v>30</v>
      </c>
      <c r="E66" s="15" t="s">
        <v>116</v>
      </c>
      <c r="F66" s="15" t="s">
        <v>57</v>
      </c>
      <c r="G66" s="15" t="s">
        <v>120</v>
      </c>
      <c r="H66" s="15" t="s">
        <v>106</v>
      </c>
      <c r="I66" s="16" t="s">
        <v>121</v>
      </c>
      <c r="J66" s="21"/>
      <c r="K66" s="27"/>
      <c r="L66" s="27"/>
    </row>
    <row r="67" spans="1:12" ht="45.75" hidden="1" customHeight="1">
      <c r="A67" s="15" t="s">
        <v>24</v>
      </c>
      <c r="B67" s="15" t="s">
        <v>16</v>
      </c>
      <c r="C67" s="15" t="s">
        <v>30</v>
      </c>
      <c r="D67" s="15" t="s">
        <v>122</v>
      </c>
      <c r="E67" s="15" t="s">
        <v>24</v>
      </c>
      <c r="F67" s="15" t="s">
        <v>25</v>
      </c>
      <c r="G67" s="15" t="s">
        <v>26</v>
      </c>
      <c r="H67" s="15" t="s">
        <v>106</v>
      </c>
      <c r="I67" s="5" t="s">
        <v>115</v>
      </c>
      <c r="J67" s="21">
        <f>J69+J70+J73</f>
        <v>0</v>
      </c>
      <c r="K67" s="27"/>
      <c r="L67" s="27"/>
    </row>
    <row r="68" spans="1:12" ht="98.45" hidden="1" customHeight="1">
      <c r="A68" s="15" t="s">
        <v>24</v>
      </c>
      <c r="B68" s="15" t="s">
        <v>16</v>
      </c>
      <c r="C68" s="15" t="s">
        <v>30</v>
      </c>
      <c r="D68" s="15" t="s">
        <v>30</v>
      </c>
      <c r="E68" s="15" t="s">
        <v>123</v>
      </c>
      <c r="F68" s="15" t="s">
        <v>46</v>
      </c>
      <c r="G68" s="15" t="s">
        <v>124</v>
      </c>
      <c r="H68" s="15" t="s">
        <v>106</v>
      </c>
      <c r="I68" s="16" t="s">
        <v>125</v>
      </c>
      <c r="J68" s="21"/>
      <c r="K68" s="27"/>
      <c r="L68" s="27"/>
    </row>
    <row r="69" spans="1:12" ht="135" hidden="1" customHeight="1">
      <c r="A69" s="15" t="s">
        <v>24</v>
      </c>
      <c r="B69" s="15" t="s">
        <v>16</v>
      </c>
      <c r="C69" s="15" t="s">
        <v>30</v>
      </c>
      <c r="D69" s="15" t="s">
        <v>122</v>
      </c>
      <c r="E69" s="15" t="s">
        <v>123</v>
      </c>
      <c r="F69" s="15" t="s">
        <v>46</v>
      </c>
      <c r="G69" s="15" t="s">
        <v>124</v>
      </c>
      <c r="H69" s="15" t="s">
        <v>106</v>
      </c>
      <c r="I69" s="16" t="s">
        <v>126</v>
      </c>
      <c r="J69" s="21">
        <v>0</v>
      </c>
      <c r="K69" s="27"/>
      <c r="L69" s="27"/>
    </row>
    <row r="70" spans="1:12" ht="50.25" hidden="1" customHeight="1">
      <c r="A70" s="24" t="s">
        <v>24</v>
      </c>
      <c r="B70" s="24" t="s">
        <v>16</v>
      </c>
      <c r="C70" s="24" t="s">
        <v>30</v>
      </c>
      <c r="D70" s="24" t="s">
        <v>122</v>
      </c>
      <c r="E70" s="24" t="s">
        <v>127</v>
      </c>
      <c r="F70" s="24" t="s">
        <v>46</v>
      </c>
      <c r="G70" s="24" t="s">
        <v>26</v>
      </c>
      <c r="H70" s="24" t="s">
        <v>106</v>
      </c>
      <c r="I70" s="41" t="s">
        <v>128</v>
      </c>
      <c r="J70" s="21">
        <v>0</v>
      </c>
      <c r="K70" s="27"/>
      <c r="L70" s="27"/>
    </row>
    <row r="71" spans="1:12" ht="131.25" hidden="1" customHeight="1">
      <c r="A71" s="15" t="s">
        <v>24</v>
      </c>
      <c r="B71" s="15" t="s">
        <v>16</v>
      </c>
      <c r="C71" s="15" t="s">
        <v>30</v>
      </c>
      <c r="D71" s="15" t="s">
        <v>30</v>
      </c>
      <c r="E71" s="15" t="s">
        <v>129</v>
      </c>
      <c r="F71" s="15" t="s">
        <v>46</v>
      </c>
      <c r="G71" s="15" t="s">
        <v>130</v>
      </c>
      <c r="H71" s="15" t="s">
        <v>106</v>
      </c>
      <c r="I71" s="5" t="s">
        <v>131</v>
      </c>
      <c r="J71" s="21"/>
      <c r="K71" s="27"/>
      <c r="L71" s="27"/>
    </row>
    <row r="72" spans="1:12" ht="112.7" hidden="1" customHeight="1">
      <c r="A72" s="15" t="s">
        <v>24</v>
      </c>
      <c r="B72" s="15" t="s">
        <v>16</v>
      </c>
      <c r="C72" s="15" t="s">
        <v>30</v>
      </c>
      <c r="D72" s="15" t="s">
        <v>30</v>
      </c>
      <c r="E72" s="15" t="s">
        <v>129</v>
      </c>
      <c r="F72" s="15" t="s">
        <v>57</v>
      </c>
      <c r="G72" s="15" t="s">
        <v>132</v>
      </c>
      <c r="H72" s="15" t="s">
        <v>106</v>
      </c>
      <c r="I72" s="5" t="s">
        <v>133</v>
      </c>
      <c r="J72" s="21"/>
      <c r="K72" s="27"/>
      <c r="L72" s="27"/>
    </row>
    <row r="73" spans="1:12" ht="144" hidden="1" customHeight="1">
      <c r="A73" s="42" t="s">
        <v>24</v>
      </c>
      <c r="B73" s="42" t="s">
        <v>16</v>
      </c>
      <c r="C73" s="42" t="s">
        <v>30</v>
      </c>
      <c r="D73" s="42" t="s">
        <v>134</v>
      </c>
      <c r="E73" s="42" t="s">
        <v>116</v>
      </c>
      <c r="F73" s="15" t="s">
        <v>46</v>
      </c>
      <c r="G73" s="42" t="s">
        <v>135</v>
      </c>
      <c r="H73" s="42" t="s">
        <v>106</v>
      </c>
      <c r="I73" s="5" t="s">
        <v>136</v>
      </c>
      <c r="J73" s="21">
        <v>0</v>
      </c>
      <c r="K73" s="27"/>
      <c r="L73" s="27"/>
    </row>
    <row r="74" spans="1:12" ht="168.75" hidden="1" customHeight="1">
      <c r="A74" s="42" t="s">
        <v>24</v>
      </c>
      <c r="B74" s="42" t="s">
        <v>16</v>
      </c>
      <c r="C74" s="42" t="s">
        <v>30</v>
      </c>
      <c r="D74" s="42" t="s">
        <v>30</v>
      </c>
      <c r="E74" s="42" t="s">
        <v>116</v>
      </c>
      <c r="F74" s="42" t="s">
        <v>57</v>
      </c>
      <c r="G74" s="42" t="s">
        <v>137</v>
      </c>
      <c r="H74" s="42" t="s">
        <v>106</v>
      </c>
      <c r="I74" s="25" t="s">
        <v>138</v>
      </c>
      <c r="J74" s="21"/>
      <c r="K74" s="27"/>
      <c r="L74" s="27"/>
    </row>
    <row r="75" spans="1:12" ht="18.75" hidden="1" customHeight="1">
      <c r="A75" s="15"/>
      <c r="B75" s="15"/>
      <c r="C75" s="15"/>
      <c r="D75" s="15"/>
      <c r="E75" s="15"/>
      <c r="F75" s="15"/>
      <c r="G75" s="15"/>
      <c r="H75" s="15"/>
      <c r="I75" s="25"/>
      <c r="J75" s="21"/>
      <c r="K75" s="27"/>
      <c r="L75" s="27"/>
    </row>
    <row r="76" spans="1:12" ht="18.75" hidden="1">
      <c r="A76" s="15"/>
      <c r="B76" s="15"/>
      <c r="C76" s="15"/>
      <c r="D76" s="15"/>
      <c r="E76" s="15"/>
      <c r="F76" s="15"/>
      <c r="G76" s="15"/>
      <c r="H76" s="15"/>
      <c r="I76" s="25"/>
      <c r="J76" s="21"/>
      <c r="K76" s="27"/>
      <c r="L76" s="27"/>
    </row>
    <row r="77" spans="1:12" ht="57.75" customHeight="1">
      <c r="A77" s="15" t="s">
        <v>24</v>
      </c>
      <c r="B77" s="15" t="s">
        <v>16</v>
      </c>
      <c r="C77" s="15" t="s">
        <v>30</v>
      </c>
      <c r="D77" s="15" t="s">
        <v>122</v>
      </c>
      <c r="E77" s="15" t="s">
        <v>24</v>
      </c>
      <c r="F77" s="15" t="s">
        <v>25</v>
      </c>
      <c r="G77" s="15" t="s">
        <v>26</v>
      </c>
      <c r="H77" s="42" t="s">
        <v>139</v>
      </c>
      <c r="I77" s="16" t="s">
        <v>140</v>
      </c>
      <c r="J77" s="21">
        <f>J78+J79</f>
        <v>2642.9409999999998</v>
      </c>
      <c r="K77" s="21">
        <f>K78</f>
        <v>0</v>
      </c>
      <c r="L77" s="21">
        <f>L78</f>
        <v>0</v>
      </c>
    </row>
    <row r="78" spans="1:12" ht="75" hidden="1">
      <c r="A78" s="42" t="s">
        <v>24</v>
      </c>
      <c r="B78" s="42" t="s">
        <v>16</v>
      </c>
      <c r="C78" s="42" t="s">
        <v>30</v>
      </c>
      <c r="D78" s="42" t="s">
        <v>141</v>
      </c>
      <c r="E78" s="15" t="s">
        <v>142</v>
      </c>
      <c r="F78" s="15" t="s">
        <v>46</v>
      </c>
      <c r="G78" s="15" t="s">
        <v>26</v>
      </c>
      <c r="H78" s="42" t="s">
        <v>139</v>
      </c>
      <c r="I78" s="43" t="s">
        <v>143</v>
      </c>
      <c r="J78" s="21">
        <v>0</v>
      </c>
      <c r="K78" s="44">
        <v>0</v>
      </c>
      <c r="L78" s="21"/>
    </row>
    <row r="79" spans="1:12" ht="77.45" customHeight="1">
      <c r="A79" s="42" t="s">
        <v>24</v>
      </c>
      <c r="B79" s="42" t="s">
        <v>16</v>
      </c>
      <c r="C79" s="42" t="s">
        <v>30</v>
      </c>
      <c r="D79" s="42" t="s">
        <v>134</v>
      </c>
      <c r="E79" s="42" t="s">
        <v>116</v>
      </c>
      <c r="F79" s="15" t="s">
        <v>46</v>
      </c>
      <c r="G79" s="42" t="s">
        <v>124</v>
      </c>
      <c r="H79" s="42" t="s">
        <v>139</v>
      </c>
      <c r="I79" s="5" t="s">
        <v>144</v>
      </c>
      <c r="J79" s="21">
        <v>2642.9409999999998</v>
      </c>
      <c r="K79" s="27"/>
      <c r="L79" s="27"/>
    </row>
    <row r="80" spans="1:12" ht="26.45" customHeight="1">
      <c r="A80" s="45" t="s">
        <v>24</v>
      </c>
      <c r="B80" s="45" t="s">
        <v>16</v>
      </c>
      <c r="C80" s="45" t="s">
        <v>30</v>
      </c>
      <c r="D80" s="45" t="s">
        <v>145</v>
      </c>
      <c r="E80" s="45" t="s">
        <v>24</v>
      </c>
      <c r="F80" s="15" t="s">
        <v>25</v>
      </c>
      <c r="G80" s="45" t="s">
        <v>26</v>
      </c>
      <c r="H80" s="45" t="s">
        <v>139</v>
      </c>
      <c r="I80" s="5" t="s">
        <v>146</v>
      </c>
      <c r="J80" s="21">
        <f>J81+J82+J83</f>
        <v>1046.95</v>
      </c>
      <c r="K80" s="21">
        <f>K81</f>
        <v>1121.42</v>
      </c>
      <c r="L80" s="21">
        <f>L81</f>
        <v>1151.8979999999999</v>
      </c>
    </row>
    <row r="81" spans="1:12" ht="168.75" customHeight="1">
      <c r="A81" s="45" t="s">
        <v>24</v>
      </c>
      <c r="B81" s="45" t="s">
        <v>16</v>
      </c>
      <c r="C81" s="45" t="s">
        <v>30</v>
      </c>
      <c r="D81" s="45" t="s">
        <v>145</v>
      </c>
      <c r="E81" s="45" t="s">
        <v>147</v>
      </c>
      <c r="F81" s="15" t="s">
        <v>46</v>
      </c>
      <c r="G81" s="45" t="s">
        <v>148</v>
      </c>
      <c r="H81" s="45" t="s">
        <v>139</v>
      </c>
      <c r="I81" s="16" t="s">
        <v>149</v>
      </c>
      <c r="J81" s="21">
        <v>1046.95</v>
      </c>
      <c r="K81" s="22">
        <v>1121.42</v>
      </c>
      <c r="L81" s="22">
        <v>1151.8979999999999</v>
      </c>
    </row>
    <row r="82" spans="1:12" ht="138.75" hidden="1" customHeight="1">
      <c r="A82" s="45" t="s">
        <v>24</v>
      </c>
      <c r="B82" s="45" t="s">
        <v>16</v>
      </c>
      <c r="C82" s="45" t="s">
        <v>30</v>
      </c>
      <c r="D82" s="45" t="s">
        <v>150</v>
      </c>
      <c r="E82" s="45" t="s">
        <v>151</v>
      </c>
      <c r="F82" s="45" t="s">
        <v>46</v>
      </c>
      <c r="G82" s="45" t="s">
        <v>26</v>
      </c>
      <c r="H82" s="45" t="s">
        <v>139</v>
      </c>
      <c r="I82" s="5" t="s">
        <v>152</v>
      </c>
      <c r="J82" s="21">
        <v>0</v>
      </c>
      <c r="K82" s="44">
        <v>0</v>
      </c>
      <c r="L82" s="27">
        <v>0</v>
      </c>
    </row>
    <row r="83" spans="1:12" ht="126" hidden="1" customHeight="1">
      <c r="A83" s="45" t="s">
        <v>24</v>
      </c>
      <c r="B83" s="45" t="s">
        <v>16</v>
      </c>
      <c r="C83" s="45" t="s">
        <v>30</v>
      </c>
      <c r="D83" s="45" t="s">
        <v>150</v>
      </c>
      <c r="E83" s="45" t="s">
        <v>153</v>
      </c>
      <c r="F83" s="45" t="s">
        <v>46</v>
      </c>
      <c r="G83" s="45" t="s">
        <v>26</v>
      </c>
      <c r="H83" s="45" t="s">
        <v>139</v>
      </c>
      <c r="I83" s="46" t="s">
        <v>154</v>
      </c>
      <c r="J83" s="21">
        <v>0</v>
      </c>
      <c r="K83" s="44"/>
      <c r="L83" s="27"/>
    </row>
    <row r="84" spans="1:12" ht="18.75" hidden="1">
      <c r="A84" s="42" t="s">
        <v>24</v>
      </c>
      <c r="B84" s="42" t="s">
        <v>16</v>
      </c>
      <c r="C84" s="42" t="s">
        <v>155</v>
      </c>
      <c r="D84" s="42" t="s">
        <v>25</v>
      </c>
      <c r="E84" s="42" t="s">
        <v>24</v>
      </c>
      <c r="F84" s="15" t="s">
        <v>25</v>
      </c>
      <c r="G84" s="42" t="s">
        <v>26</v>
      </c>
      <c r="H84" s="42" t="s">
        <v>24</v>
      </c>
      <c r="I84" s="16" t="s">
        <v>156</v>
      </c>
      <c r="J84" s="21">
        <f t="shared" ref="J84:L85" si="2">J85</f>
        <v>0</v>
      </c>
      <c r="K84" s="21">
        <f t="shared" si="2"/>
        <v>0</v>
      </c>
      <c r="L84" s="21">
        <f t="shared" si="2"/>
        <v>0</v>
      </c>
    </row>
    <row r="85" spans="1:12" ht="37.5" hidden="1">
      <c r="A85" s="42" t="s">
        <v>24</v>
      </c>
      <c r="B85" s="42" t="s">
        <v>16</v>
      </c>
      <c r="C85" s="42" t="s">
        <v>155</v>
      </c>
      <c r="D85" s="42" t="s">
        <v>38</v>
      </c>
      <c r="E85" s="42" t="s">
        <v>24</v>
      </c>
      <c r="F85" s="15" t="s">
        <v>46</v>
      </c>
      <c r="G85" s="42" t="s">
        <v>26</v>
      </c>
      <c r="H85" s="42" t="s">
        <v>139</v>
      </c>
      <c r="I85" s="16" t="s">
        <v>157</v>
      </c>
      <c r="J85" s="21">
        <f t="shared" si="2"/>
        <v>0</v>
      </c>
      <c r="K85" s="21">
        <f t="shared" si="2"/>
        <v>0</v>
      </c>
      <c r="L85" s="21">
        <f t="shared" si="2"/>
        <v>0</v>
      </c>
    </row>
    <row r="86" spans="1:12" ht="93.75" hidden="1">
      <c r="A86" s="47" t="s">
        <v>24</v>
      </c>
      <c r="B86" s="47" t="s">
        <v>16</v>
      </c>
      <c r="C86" s="47" t="s">
        <v>155</v>
      </c>
      <c r="D86" s="47" t="s">
        <v>38</v>
      </c>
      <c r="E86" s="47" t="s">
        <v>66</v>
      </c>
      <c r="F86" s="48" t="s">
        <v>46</v>
      </c>
      <c r="G86" s="48" t="s">
        <v>26</v>
      </c>
      <c r="H86" s="48" t="s">
        <v>139</v>
      </c>
      <c r="I86" s="16" t="s">
        <v>158</v>
      </c>
      <c r="J86" s="21">
        <v>0</v>
      </c>
      <c r="K86" s="44">
        <v>0</v>
      </c>
      <c r="L86" s="27"/>
    </row>
    <row r="87" spans="1:12" s="49" customFormat="1" ht="23.25" customHeight="1">
      <c r="A87" s="15"/>
      <c r="B87" s="50"/>
      <c r="C87" s="50"/>
      <c r="D87" s="15"/>
      <c r="E87" s="15"/>
      <c r="F87" s="15"/>
      <c r="G87" s="15"/>
      <c r="H87" s="15"/>
      <c r="I87" s="51" t="s">
        <v>159</v>
      </c>
      <c r="J87" s="21">
        <f>J17+J57</f>
        <v>33625.891000000003</v>
      </c>
      <c r="K87" s="21">
        <f>K17+K57</f>
        <v>32451.42</v>
      </c>
      <c r="L87" s="21">
        <f>L17+L57</f>
        <v>33950.898000000001</v>
      </c>
    </row>
    <row r="88" spans="1:12">
      <c r="F88" s="1"/>
      <c r="G88" s="1"/>
      <c r="H88" s="1"/>
    </row>
    <row r="89" spans="1:12" ht="8.4499999999999993" customHeight="1">
      <c r="A89" s="53" t="s">
        <v>160</v>
      </c>
      <c r="B89" s="53"/>
      <c r="C89" s="53"/>
      <c r="D89" s="53"/>
      <c r="E89" s="53"/>
      <c r="F89" s="53"/>
      <c r="G89" s="53"/>
      <c r="H89" s="53"/>
      <c r="I89" s="53"/>
      <c r="J89" s="53"/>
    </row>
  </sheetData>
  <mergeCells count="18">
    <mergeCell ref="I1:L1"/>
    <mergeCell ref="I2:L2"/>
    <mergeCell ref="I3:L3"/>
    <mergeCell ref="I4:L4"/>
    <mergeCell ref="A9:L9"/>
    <mergeCell ref="C5:D5"/>
    <mergeCell ref="A5:B5"/>
    <mergeCell ref="G5:H5"/>
    <mergeCell ref="I5:L5"/>
    <mergeCell ref="A89:J89"/>
    <mergeCell ref="A15:H15"/>
    <mergeCell ref="A14:H14"/>
    <mergeCell ref="E5:F5"/>
    <mergeCell ref="A10:L10"/>
    <mergeCell ref="A11:L11"/>
    <mergeCell ref="A12:L12"/>
    <mergeCell ref="A13:L13"/>
    <mergeCell ref="I14:L14"/>
  </mergeCells>
  <pageMargins left="0.590551137924194" right="0.39370077848434398" top="0.78740155696868896" bottom="0.78740155696868896" header="0.51181101799011197" footer="0.51181101799011197"/>
  <pageSetup paperSize="9" scale="7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MyOffice-CoreFramework-Windows/28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7</cp:lastModifiedBy>
  <dcterms:modified xsi:type="dcterms:W3CDTF">2023-11-15T06:17:25Z</dcterms:modified>
</cp:coreProperties>
</file>